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3" sheetId="2" r:id="rId2"/>
  </sheets>
  <definedNames>
    <definedName name="_xlnm.Print_Area" localSheetId="0">'Hoja1'!$A$1:$R$86</definedName>
  </definedNames>
  <calcPr fullCalcOnLoad="1"/>
</workbook>
</file>

<file path=xl/sharedStrings.xml><?xml version="1.0" encoding="utf-8"?>
<sst xmlns="http://schemas.openxmlformats.org/spreadsheetml/2006/main" count="90" uniqueCount="80">
  <si>
    <t>GRUPO PROFESIONAL</t>
  </si>
  <si>
    <t>GRUPO 1</t>
  </si>
  <si>
    <t>A</t>
  </si>
  <si>
    <t>INGENIEROS Y LICENCIADOS</t>
  </si>
  <si>
    <t>GRUPO 2</t>
  </si>
  <si>
    <t>PERITO CON RESPONSABILIDAD</t>
  </si>
  <si>
    <t>B</t>
  </si>
  <si>
    <t>JEFE DE TALLER</t>
  </si>
  <si>
    <t>JEFE DE 1ª ADMINISTRATIVO</t>
  </si>
  <si>
    <t>GRUPO 3</t>
  </si>
  <si>
    <t>DELINEANTE PROYECTISTA</t>
  </si>
  <si>
    <t>JEFE DE 2ª</t>
  </si>
  <si>
    <t>GRADUADOS SOCIALES</t>
  </si>
  <si>
    <t>MAESTROS INDUSTRIALES</t>
  </si>
  <si>
    <t>MAESTRO DE TALLER</t>
  </si>
  <si>
    <t>CONTRAMAESTRE</t>
  </si>
  <si>
    <t>GRUPO 4</t>
  </si>
  <si>
    <t>ENCARGADO</t>
  </si>
  <si>
    <t>ANALISTA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</si>
  <si>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</si>
  <si>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</si>
  <si>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</si>
  <si>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</si>
  <si>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</si>
  <si>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</si>
  <si>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</si>
  <si>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</si>
  <si>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</si>
  <si>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</si>
  <si>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</si>
  <si>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</si>
  <si>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</si>
  <si>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</si>
  <si>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</si>
  <si>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</si>
  <si>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</si>
  <si>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</si>
  <si>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</si>
  <si>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</si>
  <si>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CHOFER DE MOTOCICLO</t>
  </si>
  <si>
    <t>AUXILIAR DE LABORATORIO</t>
  </si>
  <si>
    <t>AUXILIAR ADMINISTRATIVO</t>
  </si>
  <si>
    <t>GRUPO 7</t>
  </si>
  <si>
    <t>VIGILANTE</t>
  </si>
  <si>
    <t>PORTERO Y ORDENANZA</t>
  </si>
  <si>
    <t>PLUS POR TRABAJOS ESPECIALES</t>
  </si>
  <si>
    <t>UN SUPUESTO</t>
  </si>
  <si>
    <t>DOS O MAS SUPUESTOS</t>
  </si>
  <si>
    <t>DIETAS</t>
  </si>
  <si>
    <t>DIETA COMPLETA</t>
  </si>
  <si>
    <t>MEDIA DIETA</t>
  </si>
  <si>
    <t>AUXILIAR TÉCNICO DE OFICINA</t>
  </si>
  <si>
    <t>PESADOR DE BÁSCULA</t>
  </si>
  <si>
    <t>AUXILIAR DE ORGANIZACIÓN</t>
  </si>
  <si>
    <t>PEÓN</t>
  </si>
  <si>
    <t>TÉCNICO DE ORGANIZACIÓN  DE 2ª</t>
  </si>
  <si>
    <t>TÉCNICO DE ORGANIZACIÓN DE 1ª</t>
  </si>
  <si>
    <t>JEFE DE 2ª TÉCNICO LABORATORIO</t>
  </si>
  <si>
    <t>JEFE DE 2ª ORGANIZACIÓN</t>
  </si>
  <si>
    <t>INGENIEROS Y TÉCNICOS INDUSTRIALES</t>
  </si>
  <si>
    <t>JEFE DE 1ª TÉCNICO DE LABORATORIO</t>
  </si>
  <si>
    <t>JEFE DE 1ª ORGANIZACIÓN</t>
  </si>
  <si>
    <t>KILÓMETRO VEHÍCULO PROPIO</t>
  </si>
  <si>
    <t>COMPENSACIÓN EVENTUALIDAD POR MES TRABAJADO 2011</t>
  </si>
  <si>
    <t>SALARIO/MES 2014</t>
  </si>
  <si>
    <t>SALARIO/MES 2015</t>
  </si>
  <si>
    <t>VALOR HORA EXTRAORDINARIA 2015</t>
  </si>
  <si>
    <t>SALARIO/MES 2017</t>
  </si>
  <si>
    <t>VALOR HORA EXTRAORDINARIA 2017</t>
  </si>
  <si>
    <t>SALARIO/MES 2018</t>
  </si>
  <si>
    <t>INCREMENTO 2018</t>
  </si>
  <si>
    <t>COMPENSACIÓN EVENTUALIDAD POR MES TRABAJADO 2018</t>
  </si>
  <si>
    <t>SALARIO/AÑO 2018</t>
  </si>
  <si>
    <t>VALOR HORA EXTRAORDINARIA 2018</t>
  </si>
  <si>
    <t>INCREMENTO 2019</t>
  </si>
  <si>
    <t>COMPENSACIÓN EVENTUALIDAD POR MES TRABAJADO 2019</t>
  </si>
  <si>
    <t>VALOR HORA EXTRAORDINARIA 2019</t>
  </si>
  <si>
    <t>SALARIO/AÑO 2019</t>
  </si>
  <si>
    <t>SALARIO/MES 2019</t>
  </si>
  <si>
    <t>TABLA SALARIAL DEL CONVENIO COLECTIVO DE TRABAJO PARA 
LAS EMPRESAS DEL METAL SIN CONVENIO PROPIO DE PONTEVEDRA - AÑO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</si>
</sst>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;[Red]\-#,##0.00\ [$€-1]"/>
    <numFmt numFmtId="173" formatCode="#,##0.00_ ;[Red]\-#,##0.00\ "/>
    <numFmt numFmtId="174" formatCode="[$-C0A]dddd\,\ dd&quot; de &quot;mmmm&quot; de &quot;yyyy"/>
    <numFmt numFmtId="175" formatCode="#,##0.000"/>
    <numFmt numFmtId="176" formatCode="#,##0.0000"/>
    <numFmt numFmtId="177" formatCode="0.0000%"/>
  </numFmts>
  <fonts count="5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b/>
      <i/>
      <u val="single"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/>
    </xf>
    <xf numFmtId="0" fontId="13" fillId="33" borderId="11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173" fontId="14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4" fontId="11" fillId="0" borderId="1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11" fillId="0" borderId="15" xfId="0" applyNumberFormat="1" applyFont="1" applyBorder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16" fillId="0" borderId="12" xfId="0" applyNumberFormat="1" applyFont="1" applyBorder="1" applyAlignment="1">
      <alignment/>
    </xf>
    <xf numFmtId="4" fontId="16" fillId="0" borderId="0" xfId="0" applyNumberFormat="1" applyFont="1" applyAlignment="1">
      <alignment horizontal="center"/>
    </xf>
    <xf numFmtId="4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/>
    </xf>
    <xf numFmtId="4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16" fillId="0" borderId="29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workbookViewId="0" topLeftCell="B64">
      <selection activeCell="Q69" sqref="Q69"/>
    </sheetView>
  </sheetViews>
  <sheetFormatPr defaultColWidth="11.421875" defaultRowHeight="12.75"/>
  <cols>
    <col min="1" max="1" width="11.421875" style="0" hidden="1" customWidth="1"/>
    <col min="2" max="2" width="11.28125" style="0" customWidth="1"/>
    <col min="3" max="3" width="62.57421875" style="0" customWidth="1"/>
    <col min="4" max="6" width="22.57421875" style="0" hidden="1" customWidth="1"/>
    <col min="7" max="7" width="23.421875" style="0" hidden="1" customWidth="1"/>
    <col min="8" max="8" width="22.57421875" style="0" hidden="1" customWidth="1"/>
    <col min="9" max="9" width="26.28125" style="0" hidden="1" customWidth="1"/>
    <col min="10" max="10" width="28.00390625" style="0" hidden="1" customWidth="1"/>
    <col min="11" max="11" width="22.8515625" style="0" hidden="1" customWidth="1"/>
    <col min="12" max="12" width="21.8515625" style="0" hidden="1" customWidth="1"/>
    <col min="13" max="13" width="22.7109375" style="61" hidden="1" customWidth="1"/>
    <col min="14" max="14" width="25.00390625" style="50" customWidth="1"/>
    <col min="15" max="15" width="24.421875" style="0" customWidth="1"/>
    <col min="16" max="16" width="31.28125" style="0" customWidth="1"/>
    <col min="17" max="17" width="23.140625" style="0" customWidth="1"/>
  </cols>
  <sheetData>
    <row r="1" spans="2:17" ht="12.75" customHeight="1">
      <c r="B1" s="83" t="s">
        <v>79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2.7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2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12.7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2.75" customHeigh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2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.75" customHeight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12.75" customHeight="1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0" ht="12.75" customHeight="1">
      <c r="B9" s="75"/>
      <c r="C9" s="75"/>
      <c r="D9" s="75"/>
      <c r="E9" s="75"/>
      <c r="F9" s="75"/>
      <c r="G9" s="75"/>
      <c r="H9" s="75"/>
      <c r="I9" s="75"/>
      <c r="J9" s="75"/>
    </row>
    <row r="10" spans="2:10" ht="12.75" customHeight="1">
      <c r="B10" s="75"/>
      <c r="C10" s="75"/>
      <c r="D10" s="75"/>
      <c r="E10" s="75"/>
      <c r="F10" s="75"/>
      <c r="G10" s="75"/>
      <c r="H10" s="75"/>
      <c r="I10" s="75"/>
      <c r="J10" s="75"/>
    </row>
    <row r="11" ht="13.5" customHeight="1" thickBot="1">
      <c r="C11" s="4"/>
    </row>
    <row r="12" spans="1:17" ht="51" customHeight="1" thickBot="1">
      <c r="A12" s="49" t="s">
        <v>70</v>
      </c>
      <c r="B12" s="3"/>
      <c r="C12" s="28" t="s">
        <v>0</v>
      </c>
      <c r="D12" s="29" t="s">
        <v>64</v>
      </c>
      <c r="E12" s="29" t="s">
        <v>65</v>
      </c>
      <c r="F12" s="29" t="s">
        <v>67</v>
      </c>
      <c r="G12" s="29" t="s">
        <v>69</v>
      </c>
      <c r="H12" s="29" t="s">
        <v>72</v>
      </c>
      <c r="I12" s="29" t="s">
        <v>63</v>
      </c>
      <c r="J12" s="29" t="s">
        <v>71</v>
      </c>
      <c r="K12" s="29" t="s">
        <v>66</v>
      </c>
      <c r="L12" s="29" t="s">
        <v>68</v>
      </c>
      <c r="M12" s="29" t="s">
        <v>73</v>
      </c>
      <c r="N12" s="29" t="s">
        <v>78</v>
      </c>
      <c r="O12" s="29" t="s">
        <v>77</v>
      </c>
      <c r="P12" s="29" t="s">
        <v>75</v>
      </c>
      <c r="Q12" s="29" t="s">
        <v>76</v>
      </c>
    </row>
    <row r="13" spans="1:17" ht="24.75" customHeight="1">
      <c r="A13" s="1"/>
      <c r="B13" s="5"/>
      <c r="C13" s="22"/>
      <c r="D13" s="26"/>
      <c r="E13" s="26"/>
      <c r="F13" s="26"/>
      <c r="G13" s="26"/>
      <c r="H13" s="26"/>
      <c r="I13" s="26"/>
      <c r="J13" s="26"/>
      <c r="L13" s="51"/>
      <c r="M13" s="62"/>
      <c r="O13" s="78"/>
      <c r="P13" s="78"/>
      <c r="Q13" s="78"/>
    </row>
    <row r="14" spans="1:17" ht="24.75" customHeight="1">
      <c r="A14" s="21">
        <v>1.0125</v>
      </c>
      <c r="B14" s="5"/>
      <c r="C14" s="23" t="s">
        <v>1</v>
      </c>
      <c r="D14" s="26"/>
      <c r="E14" s="26"/>
      <c r="F14" s="26"/>
      <c r="G14" s="26"/>
      <c r="H14" s="26"/>
      <c r="I14" s="68"/>
      <c r="J14" s="19"/>
      <c r="L14" s="52"/>
      <c r="M14" s="63"/>
      <c r="O14" s="79"/>
      <c r="P14" s="79"/>
      <c r="Q14" s="79"/>
    </row>
    <row r="15" spans="1:17" ht="20.25" customHeight="1">
      <c r="A15" s="21"/>
      <c r="B15" s="14" t="s">
        <v>2</v>
      </c>
      <c r="C15" s="22" t="s">
        <v>3</v>
      </c>
      <c r="D15" s="26">
        <v>2306.4967097367526</v>
      </c>
      <c r="E15" s="26">
        <v>2318.029193285436</v>
      </c>
      <c r="F15" s="55">
        <v>2393.94464936553</v>
      </c>
      <c r="G15" s="26">
        <v>2423.868957482599</v>
      </c>
      <c r="H15" s="26">
        <v>33934.165404756386</v>
      </c>
      <c r="I15" s="26">
        <v>157.1026176146129</v>
      </c>
      <c r="J15" s="26">
        <v>157.1026176146129</v>
      </c>
      <c r="K15" s="47">
        <v>30.874929546999493</v>
      </c>
      <c r="L15" s="53">
        <v>31.886083489663726</v>
      </c>
      <c r="M15" s="66">
        <v>32.28465953328452</v>
      </c>
      <c r="N15" s="72">
        <v>2454.1673194511313</v>
      </c>
      <c r="O15" s="80">
        <f>+N15*14</f>
        <v>34358.34247231584</v>
      </c>
      <c r="P15" s="80">
        <f>(O15/360)*20/12</f>
        <v>159.06640033479553</v>
      </c>
      <c r="Q15" s="80">
        <v>32.688217777450575</v>
      </c>
    </row>
    <row r="16" spans="1:17" ht="20.25">
      <c r="A16" s="2"/>
      <c r="B16" s="13"/>
      <c r="C16" s="22"/>
      <c r="D16" s="26"/>
      <c r="E16" s="26"/>
      <c r="F16" s="55"/>
      <c r="G16" s="26"/>
      <c r="H16" s="26"/>
      <c r="I16" s="26"/>
      <c r="J16" s="26"/>
      <c r="K16" s="47"/>
      <c r="L16" s="53"/>
      <c r="M16" s="65"/>
      <c r="N16" s="72"/>
      <c r="O16" s="80"/>
      <c r="P16" s="80"/>
      <c r="Q16" s="80"/>
    </row>
    <row r="17" spans="1:17" ht="20.25">
      <c r="A17" s="49" t="s">
        <v>74</v>
      </c>
      <c r="B17" s="15"/>
      <c r="C17" s="23" t="s">
        <v>4</v>
      </c>
      <c r="D17" s="26"/>
      <c r="E17" s="26"/>
      <c r="F17" s="55"/>
      <c r="G17" s="26"/>
      <c r="H17" s="26"/>
      <c r="I17" s="26"/>
      <c r="J17" s="26"/>
      <c r="K17" s="47"/>
      <c r="L17" s="53"/>
      <c r="M17" s="65"/>
      <c r="N17" s="72"/>
      <c r="O17" s="80"/>
      <c r="P17" s="80"/>
      <c r="Q17" s="80"/>
    </row>
    <row r="18" spans="1:17" ht="20.25">
      <c r="A18" s="17"/>
      <c r="B18" s="15" t="s">
        <v>2</v>
      </c>
      <c r="C18" s="22" t="s">
        <v>5</v>
      </c>
      <c r="D18" s="26">
        <v>2098.706825337049</v>
      </c>
      <c r="E18" s="26">
        <v>2109.200359463734</v>
      </c>
      <c r="F18" s="55">
        <v>2178.2766712361713</v>
      </c>
      <c r="G18" s="26">
        <v>2205.5051296266233</v>
      </c>
      <c r="H18" s="26">
        <v>30877.071814772728</v>
      </c>
      <c r="I18" s="26">
        <v>142.94940654987374</v>
      </c>
      <c r="J18" s="26">
        <v>142.94940654987374</v>
      </c>
      <c r="K18" s="47">
        <v>27.97234996345217</v>
      </c>
      <c r="L18" s="53">
        <v>28.888444424755228</v>
      </c>
      <c r="M18" s="66">
        <v>29.249549980064668</v>
      </c>
      <c r="N18" s="72">
        <v>2233.073943746956</v>
      </c>
      <c r="O18" s="80">
        <f aca="true" t="shared" si="0" ref="O18:O71">+N18*14</f>
        <v>31263.035212457384</v>
      </c>
      <c r="P18" s="80">
        <f aca="true" t="shared" si="1" ref="P18:P71">(O18/360)*20/12</f>
        <v>144.73627413174714</v>
      </c>
      <c r="Q18" s="80">
        <v>29.615169354815475</v>
      </c>
    </row>
    <row r="19" spans="1:17" ht="20.25">
      <c r="A19" s="17">
        <v>1.0125</v>
      </c>
      <c r="B19" s="14"/>
      <c r="C19" s="22" t="s">
        <v>59</v>
      </c>
      <c r="D19" s="26">
        <v>2098.706825337049</v>
      </c>
      <c r="E19" s="26">
        <v>2109.200359463734</v>
      </c>
      <c r="F19" s="55">
        <v>2178.2766712361713</v>
      </c>
      <c r="G19" s="26">
        <v>2205.5051296266233</v>
      </c>
      <c r="H19" s="26">
        <v>30877.071814772728</v>
      </c>
      <c r="I19" s="26">
        <v>142.94940654987374</v>
      </c>
      <c r="J19" s="26">
        <v>142.94940654987374</v>
      </c>
      <c r="K19" s="47">
        <v>27.97234996345217</v>
      </c>
      <c r="L19" s="53">
        <v>28.888444424755228</v>
      </c>
      <c r="M19" s="66">
        <v>29.249549980064668</v>
      </c>
      <c r="N19" s="72">
        <v>2233.073943746956</v>
      </c>
      <c r="O19" s="80">
        <f t="shared" si="0"/>
        <v>31263.035212457384</v>
      </c>
      <c r="P19" s="80">
        <f t="shared" si="1"/>
        <v>144.73627413174714</v>
      </c>
      <c r="Q19" s="80">
        <v>29.615169354815475</v>
      </c>
    </row>
    <row r="20" spans="1:17" ht="19.5" customHeight="1">
      <c r="A20" s="10"/>
      <c r="B20" s="13" t="s">
        <v>6</v>
      </c>
      <c r="C20" s="22" t="s">
        <v>60</v>
      </c>
      <c r="D20" s="26">
        <v>1799.0317500253805</v>
      </c>
      <c r="E20" s="26">
        <v>1808.026908775507</v>
      </c>
      <c r="F20" s="55">
        <v>1867.2397900379049</v>
      </c>
      <c r="G20" s="26">
        <v>1890.5802874133785</v>
      </c>
      <c r="H20" s="26">
        <v>26468.1240237873</v>
      </c>
      <c r="I20" s="26">
        <v>122.53761122123747</v>
      </c>
      <c r="J20" s="26">
        <v>122.53761122123747</v>
      </c>
      <c r="K20" s="47">
        <v>23.769773346346977</v>
      </c>
      <c r="L20" s="53">
        <v>24.54823342343984</v>
      </c>
      <c r="M20" s="66">
        <v>24.855086341232838</v>
      </c>
      <c r="N20" s="72">
        <v>1914.2125410060457</v>
      </c>
      <c r="O20" s="80">
        <f t="shared" si="0"/>
        <v>26798.97557408464</v>
      </c>
      <c r="P20" s="80">
        <f t="shared" si="1"/>
        <v>124.06933136150298</v>
      </c>
      <c r="Q20" s="80">
        <v>25.165774920498247</v>
      </c>
    </row>
    <row r="21" spans="2:17" ht="20.25">
      <c r="B21" s="13"/>
      <c r="C21" s="22" t="s">
        <v>7</v>
      </c>
      <c r="D21" s="26">
        <v>1799.0317500253805</v>
      </c>
      <c r="E21" s="26">
        <v>1808.026908775507</v>
      </c>
      <c r="F21" s="55">
        <v>1867.2397900379049</v>
      </c>
      <c r="G21" s="26">
        <v>1890.5802874133785</v>
      </c>
      <c r="H21" s="26">
        <v>26468.1240237873</v>
      </c>
      <c r="I21" s="26">
        <v>122.53761122123747</v>
      </c>
      <c r="J21" s="26">
        <v>122.53761122123747</v>
      </c>
      <c r="K21" s="47">
        <v>23.769773346346977</v>
      </c>
      <c r="L21" s="53">
        <v>24.54823342343984</v>
      </c>
      <c r="M21" s="66">
        <v>24.855086341232838</v>
      </c>
      <c r="N21" s="72">
        <v>1914.2125410060457</v>
      </c>
      <c r="O21" s="80">
        <f t="shared" si="0"/>
        <v>26798.97557408464</v>
      </c>
      <c r="P21" s="80">
        <f t="shared" si="1"/>
        <v>124.06933136150298</v>
      </c>
      <c r="Q21" s="80">
        <v>25.165774920498247</v>
      </c>
    </row>
    <row r="22" spans="2:17" ht="20.25">
      <c r="B22" s="13"/>
      <c r="C22" s="22" t="s">
        <v>61</v>
      </c>
      <c r="D22" s="26">
        <v>1799.0317500253805</v>
      </c>
      <c r="E22" s="26">
        <v>1808.026908775507</v>
      </c>
      <c r="F22" s="55">
        <v>1867.2397900379049</v>
      </c>
      <c r="G22" s="26">
        <v>1890.5802874133785</v>
      </c>
      <c r="H22" s="26">
        <v>26468.1240237873</v>
      </c>
      <c r="I22" s="26">
        <v>122.53761122123747</v>
      </c>
      <c r="J22" s="26">
        <v>122.53761122123747</v>
      </c>
      <c r="K22" s="47">
        <v>23.769773346346977</v>
      </c>
      <c r="L22" s="53">
        <v>24.54823342343984</v>
      </c>
      <c r="M22" s="66">
        <v>24.855086341232838</v>
      </c>
      <c r="N22" s="72">
        <v>1914.2125410060457</v>
      </c>
      <c r="O22" s="80">
        <f t="shared" si="0"/>
        <v>26798.97557408464</v>
      </c>
      <c r="P22" s="80">
        <f t="shared" si="1"/>
        <v>124.06933136150298</v>
      </c>
      <c r="Q22" s="80">
        <v>25.165774920498247</v>
      </c>
    </row>
    <row r="23" spans="2:17" ht="20.25">
      <c r="B23" s="13"/>
      <c r="C23" s="22" t="s">
        <v>8</v>
      </c>
      <c r="D23" s="26">
        <v>1799.0317500253805</v>
      </c>
      <c r="E23" s="26">
        <v>1808.026908775507</v>
      </c>
      <c r="F23" s="55">
        <v>1867.2397900379049</v>
      </c>
      <c r="G23" s="26">
        <v>1890.5802874133785</v>
      </c>
      <c r="H23" s="26">
        <v>26468.1240237873</v>
      </c>
      <c r="I23" s="26">
        <v>122.53761122123747</v>
      </c>
      <c r="J23" s="26">
        <v>122.53761122123747</v>
      </c>
      <c r="K23" s="47">
        <v>23.769773346346977</v>
      </c>
      <c r="L23" s="53">
        <v>24.54823342343984</v>
      </c>
      <c r="M23" s="66">
        <v>24.855086341232838</v>
      </c>
      <c r="N23" s="72">
        <v>1914.2125410060457</v>
      </c>
      <c r="O23" s="80">
        <f t="shared" si="0"/>
        <v>26798.97557408464</v>
      </c>
      <c r="P23" s="80">
        <f t="shared" si="1"/>
        <v>124.06933136150298</v>
      </c>
      <c r="Q23" s="80">
        <v>25.165774920498247</v>
      </c>
    </row>
    <row r="24" spans="2:17" ht="20.25">
      <c r="B24" s="13"/>
      <c r="C24" s="22"/>
      <c r="D24" s="26"/>
      <c r="E24" s="26"/>
      <c r="F24" s="55"/>
      <c r="G24" s="26"/>
      <c r="H24" s="26"/>
      <c r="I24" s="26"/>
      <c r="J24" s="26"/>
      <c r="K24" s="47"/>
      <c r="L24" s="53"/>
      <c r="M24" s="66"/>
      <c r="N24" s="72"/>
      <c r="O24" s="80"/>
      <c r="P24" s="80"/>
      <c r="Q24" s="80"/>
    </row>
    <row r="25" spans="2:17" ht="20.25">
      <c r="B25" s="13"/>
      <c r="C25" s="23" t="s">
        <v>9</v>
      </c>
      <c r="D25" s="26"/>
      <c r="E25" s="26"/>
      <c r="F25" s="55"/>
      <c r="G25" s="26"/>
      <c r="H25" s="26"/>
      <c r="I25" s="26"/>
      <c r="J25" s="26"/>
      <c r="K25" s="47"/>
      <c r="L25" s="53"/>
      <c r="M25" s="66"/>
      <c r="N25" s="72"/>
      <c r="O25" s="80"/>
      <c r="P25" s="80"/>
      <c r="Q25" s="80"/>
    </row>
    <row r="26" spans="2:17" ht="20.25">
      <c r="B26" s="13" t="s">
        <v>2</v>
      </c>
      <c r="C26" s="22" t="s">
        <v>10</v>
      </c>
      <c r="D26" s="26">
        <v>1637.7977724287662</v>
      </c>
      <c r="E26" s="26">
        <v>1645.9867612909097</v>
      </c>
      <c r="F26" s="55">
        <v>1699.8928277231869</v>
      </c>
      <c r="G26" s="26">
        <v>1721.1414880697266</v>
      </c>
      <c r="H26" s="26">
        <v>24095.980832976173</v>
      </c>
      <c r="I26" s="26">
        <v>111.55546681933413</v>
      </c>
      <c r="J26" s="26">
        <v>111.55546681933413</v>
      </c>
      <c r="K26" s="47">
        <v>21.50598540859965</v>
      </c>
      <c r="L26" s="53">
        <v>22.210306430731286</v>
      </c>
      <c r="M26" s="66">
        <v>22.487935261115425</v>
      </c>
      <c r="N26" s="72">
        <v>1742.655756670598</v>
      </c>
      <c r="O26" s="80">
        <f t="shared" si="0"/>
        <v>24397.180593388373</v>
      </c>
      <c r="P26" s="80">
        <f t="shared" si="1"/>
        <v>112.94991015457582</v>
      </c>
      <c r="Q26" s="80">
        <v>22.769034451879367</v>
      </c>
    </row>
    <row r="27" spans="2:17" ht="20.25">
      <c r="B27" s="13"/>
      <c r="C27" s="22" t="s">
        <v>58</v>
      </c>
      <c r="D27" s="26">
        <v>1637.7977724287662</v>
      </c>
      <c r="E27" s="26">
        <v>1645.9867612909097</v>
      </c>
      <c r="F27" s="55">
        <v>1699.8928277231869</v>
      </c>
      <c r="G27" s="26">
        <v>1721.1414880697266</v>
      </c>
      <c r="H27" s="26">
        <v>24095.980832976173</v>
      </c>
      <c r="I27" s="26">
        <v>111.55546681933413</v>
      </c>
      <c r="J27" s="26">
        <v>111.55546681933413</v>
      </c>
      <c r="K27" s="47">
        <v>21.50598540859965</v>
      </c>
      <c r="L27" s="53">
        <v>22.210306430731286</v>
      </c>
      <c r="M27" s="66">
        <v>22.487935261115425</v>
      </c>
      <c r="N27" s="72">
        <v>1742.655756670598</v>
      </c>
      <c r="O27" s="80">
        <f t="shared" si="0"/>
        <v>24397.180593388373</v>
      </c>
      <c r="P27" s="80">
        <f t="shared" si="1"/>
        <v>112.94991015457582</v>
      </c>
      <c r="Q27" s="80">
        <v>22.769034451879367</v>
      </c>
    </row>
    <row r="28" spans="2:17" ht="20.25">
      <c r="B28" s="13"/>
      <c r="C28" s="22" t="s">
        <v>11</v>
      </c>
      <c r="D28" s="26">
        <v>1637.7977724287662</v>
      </c>
      <c r="E28" s="26">
        <v>1645.9867612909097</v>
      </c>
      <c r="F28" s="55">
        <v>1699.8928277231869</v>
      </c>
      <c r="G28" s="26">
        <v>1721.1414880697266</v>
      </c>
      <c r="H28" s="26">
        <v>24095.980832976173</v>
      </c>
      <c r="I28" s="26">
        <v>111.55546681933413</v>
      </c>
      <c r="J28" s="26">
        <v>111.55546681933413</v>
      </c>
      <c r="K28" s="47">
        <v>21.50598540859965</v>
      </c>
      <c r="L28" s="53">
        <v>22.210306430731286</v>
      </c>
      <c r="M28" s="66">
        <v>22.487935261115425</v>
      </c>
      <c r="N28" s="72">
        <v>1742.655756670598</v>
      </c>
      <c r="O28" s="80">
        <f t="shared" si="0"/>
        <v>24397.180593388373</v>
      </c>
      <c r="P28" s="80">
        <f t="shared" si="1"/>
        <v>112.94991015457582</v>
      </c>
      <c r="Q28" s="80">
        <v>22.769034451879367</v>
      </c>
    </row>
    <row r="29" spans="2:17" ht="20.25">
      <c r="B29" s="13"/>
      <c r="C29" s="22" t="s">
        <v>12</v>
      </c>
      <c r="D29" s="26">
        <v>1637.7977724287662</v>
      </c>
      <c r="E29" s="26">
        <v>1645.9867612909097</v>
      </c>
      <c r="F29" s="55">
        <v>1699.8928277231869</v>
      </c>
      <c r="G29" s="26">
        <v>1721.1414880697266</v>
      </c>
      <c r="H29" s="26">
        <v>24095.980832976173</v>
      </c>
      <c r="I29" s="26">
        <v>111.55546681933413</v>
      </c>
      <c r="J29" s="26">
        <v>111.55546681933413</v>
      </c>
      <c r="K29" s="47">
        <v>21.50598540859965</v>
      </c>
      <c r="L29" s="53">
        <v>22.210306430731286</v>
      </c>
      <c r="M29" s="66">
        <v>22.487935261115425</v>
      </c>
      <c r="N29" s="72">
        <v>1742.655756670598</v>
      </c>
      <c r="O29" s="80">
        <f t="shared" si="0"/>
        <v>24397.180593388373</v>
      </c>
      <c r="P29" s="80">
        <f t="shared" si="1"/>
        <v>112.94991015457582</v>
      </c>
      <c r="Q29" s="80">
        <v>22.769034451879367</v>
      </c>
    </row>
    <row r="30" spans="2:17" ht="20.25">
      <c r="B30" s="13" t="s">
        <v>6</v>
      </c>
      <c r="C30" s="24" t="s">
        <v>13</v>
      </c>
      <c r="D30" s="26">
        <v>1586.3242237334227</v>
      </c>
      <c r="E30" s="26">
        <v>1594.2558448520897</v>
      </c>
      <c r="F30" s="55">
        <v>1646.4677237709957</v>
      </c>
      <c r="G30" s="26">
        <v>1667.048570318133</v>
      </c>
      <c r="H30" s="26">
        <v>23338.679984453862</v>
      </c>
      <c r="I30" s="26">
        <v>108.04944437247157</v>
      </c>
      <c r="J30" s="26">
        <v>108.04944437247157</v>
      </c>
      <c r="K30" s="47">
        <v>20.77753879496808</v>
      </c>
      <c r="L30" s="53">
        <v>21.458003190503288</v>
      </c>
      <c r="M30" s="66">
        <v>21.726228230384578</v>
      </c>
      <c r="N30" s="72">
        <v>1687.8866774471096</v>
      </c>
      <c r="O30" s="80">
        <f t="shared" si="0"/>
        <v>23630.413484259534</v>
      </c>
      <c r="P30" s="80">
        <f t="shared" si="1"/>
        <v>109.40006242712748</v>
      </c>
      <c r="Q30" s="80">
        <v>21.997806083264383</v>
      </c>
    </row>
    <row r="31" spans="2:17" ht="20.25">
      <c r="B31" s="13"/>
      <c r="C31" s="22" t="s">
        <v>14</v>
      </c>
      <c r="D31" s="26">
        <v>1586.3242237334227</v>
      </c>
      <c r="E31" s="26">
        <v>1594.2558448520897</v>
      </c>
      <c r="F31" s="55">
        <v>1646.4677237709957</v>
      </c>
      <c r="G31" s="26">
        <v>1667.048570318133</v>
      </c>
      <c r="H31" s="26">
        <v>23338.679984453862</v>
      </c>
      <c r="I31" s="26">
        <v>108.04944437247157</v>
      </c>
      <c r="J31" s="26">
        <v>108.04944437247157</v>
      </c>
      <c r="K31" s="47">
        <v>20.77753879496808</v>
      </c>
      <c r="L31" s="53">
        <v>21.458003190503288</v>
      </c>
      <c r="M31" s="66">
        <v>21.726228230384578</v>
      </c>
      <c r="N31" s="72">
        <v>1687.8866774471096</v>
      </c>
      <c r="O31" s="80">
        <f t="shared" si="0"/>
        <v>23630.413484259534</v>
      </c>
      <c r="P31" s="80">
        <f t="shared" si="1"/>
        <v>109.40006242712748</v>
      </c>
      <c r="Q31" s="80">
        <v>21.997806083264383</v>
      </c>
    </row>
    <row r="32" spans="2:17" ht="20.25">
      <c r="B32" s="13"/>
      <c r="C32" s="22" t="s">
        <v>15</v>
      </c>
      <c r="D32" s="26">
        <v>1586.3242237334227</v>
      </c>
      <c r="E32" s="26">
        <v>1594.2558448520897</v>
      </c>
      <c r="F32" s="55">
        <v>1646.4677237709957</v>
      </c>
      <c r="G32" s="26">
        <v>1667.048570318133</v>
      </c>
      <c r="H32" s="26">
        <v>23338.679984453862</v>
      </c>
      <c r="I32" s="26">
        <v>108.04944437247157</v>
      </c>
      <c r="J32" s="26">
        <v>108.04944437247157</v>
      </c>
      <c r="K32" s="47">
        <v>20.77753879496808</v>
      </c>
      <c r="L32" s="53">
        <v>21.458003190503288</v>
      </c>
      <c r="M32" s="66">
        <v>21.726228230384578</v>
      </c>
      <c r="N32" s="72">
        <v>1687.8866774471096</v>
      </c>
      <c r="O32" s="80">
        <f t="shared" si="0"/>
        <v>23630.413484259534</v>
      </c>
      <c r="P32" s="80">
        <f t="shared" si="1"/>
        <v>109.40006242712748</v>
      </c>
      <c r="Q32" s="80">
        <v>21.997806083264383</v>
      </c>
    </row>
    <row r="33" spans="2:17" ht="20.25">
      <c r="B33" s="13"/>
      <c r="C33" s="22" t="s">
        <v>57</v>
      </c>
      <c r="D33" s="26">
        <v>1586.3242237334227</v>
      </c>
      <c r="E33" s="26">
        <v>1594.2558448520897</v>
      </c>
      <c r="F33" s="55">
        <v>1646.4677237709957</v>
      </c>
      <c r="G33" s="26">
        <v>1667.048570318133</v>
      </c>
      <c r="H33" s="26">
        <v>23338.679984453862</v>
      </c>
      <c r="I33" s="26">
        <v>108.04944437247157</v>
      </c>
      <c r="J33" s="26">
        <v>108.04944437247157</v>
      </c>
      <c r="K33" s="47">
        <v>20.77753879496808</v>
      </c>
      <c r="L33" s="53">
        <v>21.458003190503288</v>
      </c>
      <c r="M33" s="66">
        <v>21.726228230384578</v>
      </c>
      <c r="N33" s="72">
        <v>1687.8866774471096</v>
      </c>
      <c r="O33" s="80">
        <f t="shared" si="0"/>
        <v>23630.413484259534</v>
      </c>
      <c r="P33" s="80">
        <f t="shared" si="1"/>
        <v>109.40006242712748</v>
      </c>
      <c r="Q33" s="80">
        <v>21.997806083264383</v>
      </c>
    </row>
    <row r="34" spans="2:17" ht="20.25">
      <c r="B34" s="13"/>
      <c r="C34" s="22"/>
      <c r="D34" s="26"/>
      <c r="E34" s="26"/>
      <c r="F34" s="55"/>
      <c r="G34" s="26"/>
      <c r="H34" s="26"/>
      <c r="I34" s="26"/>
      <c r="J34" s="26"/>
      <c r="K34" s="47"/>
      <c r="L34" s="53"/>
      <c r="M34" s="66"/>
      <c r="N34" s="72"/>
      <c r="O34" s="80"/>
      <c r="P34" s="80"/>
      <c r="Q34" s="80"/>
    </row>
    <row r="35" spans="2:17" ht="20.25">
      <c r="B35" s="13"/>
      <c r="C35" s="23" t="s">
        <v>16</v>
      </c>
      <c r="D35" s="26"/>
      <c r="E35" s="26"/>
      <c r="F35" s="55"/>
      <c r="G35" s="26"/>
      <c r="H35" s="26"/>
      <c r="I35" s="26"/>
      <c r="J35" s="26"/>
      <c r="K35" s="47"/>
      <c r="L35" s="53"/>
      <c r="M35" s="66"/>
      <c r="N35" s="72"/>
      <c r="O35" s="80"/>
      <c r="P35" s="80"/>
      <c r="Q35" s="80"/>
    </row>
    <row r="36" spans="2:17" ht="20.25">
      <c r="B36" s="13" t="s">
        <v>2</v>
      </c>
      <c r="C36" s="22" t="s">
        <v>17</v>
      </c>
      <c r="D36" s="26">
        <v>1442.3633238944096</v>
      </c>
      <c r="E36" s="26">
        <v>1449.5751405138815</v>
      </c>
      <c r="F36" s="55">
        <v>1497.048726365711</v>
      </c>
      <c r="G36" s="26">
        <v>1515.7618354452823</v>
      </c>
      <c r="H36" s="26">
        <v>21220.66569623395</v>
      </c>
      <c r="I36" s="26">
        <v>98.24382266774978</v>
      </c>
      <c r="J36" s="26">
        <v>98.24382266774978</v>
      </c>
      <c r="K36" s="47">
        <v>18.74909514777864</v>
      </c>
      <c r="L36" s="53">
        <v>19.36312801386839</v>
      </c>
      <c r="M36" s="66">
        <v>19.605167114041745</v>
      </c>
      <c r="N36" s="72">
        <v>1534.7088583883483</v>
      </c>
      <c r="O36" s="80">
        <f t="shared" si="0"/>
        <v>21485.924017436875</v>
      </c>
      <c r="P36" s="80">
        <f t="shared" si="1"/>
        <v>99.47187045109665</v>
      </c>
      <c r="Q36" s="80">
        <v>19.850231702967264</v>
      </c>
    </row>
    <row r="37" spans="2:17" ht="20.25">
      <c r="B37" s="13"/>
      <c r="C37" s="22" t="s">
        <v>18</v>
      </c>
      <c r="D37" s="26">
        <v>1442.3633238944096</v>
      </c>
      <c r="E37" s="26">
        <v>1449.5751405138815</v>
      </c>
      <c r="F37" s="55">
        <v>1497.048726365711</v>
      </c>
      <c r="G37" s="26">
        <v>1515.7618354452823</v>
      </c>
      <c r="H37" s="26">
        <v>21220.66569623395</v>
      </c>
      <c r="I37" s="26">
        <v>98.24382266774978</v>
      </c>
      <c r="J37" s="26">
        <v>98.24382266774978</v>
      </c>
      <c r="K37" s="47">
        <v>18.74909514777864</v>
      </c>
      <c r="L37" s="53">
        <v>19.36312801386839</v>
      </c>
      <c r="M37" s="66">
        <v>19.605167114041745</v>
      </c>
      <c r="N37" s="72">
        <v>1534.7088583883483</v>
      </c>
      <c r="O37" s="80">
        <f t="shared" si="0"/>
        <v>21485.924017436875</v>
      </c>
      <c r="P37" s="80">
        <f t="shared" si="1"/>
        <v>99.47187045109665</v>
      </c>
      <c r="Q37" s="80">
        <v>19.850231702967264</v>
      </c>
    </row>
    <row r="38" spans="2:17" ht="20.25">
      <c r="B38" s="13"/>
      <c r="C38" s="22" t="s">
        <v>56</v>
      </c>
      <c r="D38" s="26">
        <v>1442.3633238944096</v>
      </c>
      <c r="E38" s="26">
        <v>1449.5751405138815</v>
      </c>
      <c r="F38" s="55">
        <v>1497.048726365711</v>
      </c>
      <c r="G38" s="26">
        <v>1515.7618354452823</v>
      </c>
      <c r="H38" s="26">
        <v>21220.66569623395</v>
      </c>
      <c r="I38" s="26">
        <v>98.24382266774978</v>
      </c>
      <c r="J38" s="26">
        <v>98.24382266774978</v>
      </c>
      <c r="K38" s="47">
        <v>18.74909514777864</v>
      </c>
      <c r="L38" s="53">
        <v>19.36312801386839</v>
      </c>
      <c r="M38" s="66">
        <v>19.605167114041745</v>
      </c>
      <c r="N38" s="72">
        <v>1534.7088583883483</v>
      </c>
      <c r="O38" s="80">
        <f t="shared" si="0"/>
        <v>21485.924017436875</v>
      </c>
      <c r="P38" s="80">
        <f t="shared" si="1"/>
        <v>99.47187045109665</v>
      </c>
      <c r="Q38" s="80">
        <v>19.850231702967264</v>
      </c>
    </row>
    <row r="39" spans="2:17" ht="20.25">
      <c r="B39" s="13"/>
      <c r="C39" s="22" t="s">
        <v>19</v>
      </c>
      <c r="D39" s="26">
        <v>1442.3633238944096</v>
      </c>
      <c r="E39" s="26">
        <v>1449.5751405138815</v>
      </c>
      <c r="F39" s="55">
        <v>1497.048726365711</v>
      </c>
      <c r="G39" s="26">
        <v>1515.7618354452823</v>
      </c>
      <c r="H39" s="26">
        <v>21220.66569623395</v>
      </c>
      <c r="I39" s="26">
        <v>98.24382266774978</v>
      </c>
      <c r="J39" s="26">
        <v>98.24382266774978</v>
      </c>
      <c r="K39" s="47">
        <v>18.74909514777864</v>
      </c>
      <c r="L39" s="53">
        <v>19.36312801386839</v>
      </c>
      <c r="M39" s="66">
        <v>19.605167114041745</v>
      </c>
      <c r="N39" s="72">
        <v>1534.7088583883483</v>
      </c>
      <c r="O39" s="80">
        <f t="shared" si="0"/>
        <v>21485.924017436875</v>
      </c>
      <c r="P39" s="80">
        <f t="shared" si="1"/>
        <v>99.47187045109665</v>
      </c>
      <c r="Q39" s="80">
        <v>19.850231702967264</v>
      </c>
    </row>
    <row r="40" spans="2:17" ht="20.25">
      <c r="B40" s="13"/>
      <c r="C40" s="22" t="s">
        <v>21</v>
      </c>
      <c r="D40" s="26">
        <v>1442.3633238944096</v>
      </c>
      <c r="E40" s="26">
        <v>1449.5751405138815</v>
      </c>
      <c r="F40" s="55">
        <v>1497.048726365711</v>
      </c>
      <c r="G40" s="26">
        <v>1515.7618354452823</v>
      </c>
      <c r="H40" s="26">
        <v>21220.66569623395</v>
      </c>
      <c r="I40" s="26">
        <v>98.24382266774978</v>
      </c>
      <c r="J40" s="26">
        <v>98.24382266774978</v>
      </c>
      <c r="K40" s="47">
        <v>18.74909514777864</v>
      </c>
      <c r="L40" s="53">
        <v>19.36312801386839</v>
      </c>
      <c r="M40" s="66">
        <v>19.605167114041745</v>
      </c>
      <c r="N40" s="72">
        <v>1534.7088583883483</v>
      </c>
      <c r="O40" s="80">
        <f t="shared" si="0"/>
        <v>21485.924017436875</v>
      </c>
      <c r="P40" s="80">
        <f t="shared" si="1"/>
        <v>99.47187045109665</v>
      </c>
      <c r="Q40" s="80">
        <v>19.850231702967264</v>
      </c>
    </row>
    <row r="41" spans="2:17" ht="20.25">
      <c r="B41" s="13" t="s">
        <v>6</v>
      </c>
      <c r="C41" s="22" t="s">
        <v>20</v>
      </c>
      <c r="D41" s="26">
        <v>1420.696706668445</v>
      </c>
      <c r="E41" s="26">
        <v>1427.800190201787</v>
      </c>
      <c r="F41" s="55">
        <v>1474.5606464308955</v>
      </c>
      <c r="G41" s="26">
        <v>1492.9926545112817</v>
      </c>
      <c r="H41" s="26">
        <v>20901.897163157944</v>
      </c>
      <c r="I41" s="26">
        <v>96.76804242202752</v>
      </c>
      <c r="J41" s="26">
        <v>96.76804242202752</v>
      </c>
      <c r="K41" s="47">
        <v>18.457716502326015</v>
      </c>
      <c r="L41" s="53">
        <v>19.06220671777719</v>
      </c>
      <c r="M41" s="66">
        <v>19.300484301749403</v>
      </c>
      <c r="N41" s="72">
        <v>1511.6550626926726</v>
      </c>
      <c r="O41" s="80">
        <f t="shared" si="0"/>
        <v>21163.170877697416</v>
      </c>
      <c r="P41" s="80">
        <f t="shared" si="1"/>
        <v>97.97764295230286</v>
      </c>
      <c r="Q41" s="80">
        <v>19.54174035552127</v>
      </c>
    </row>
    <row r="42" spans="2:17" ht="20.25">
      <c r="B42" s="13"/>
      <c r="C42" s="22" t="s">
        <v>22</v>
      </c>
      <c r="D42" s="26">
        <v>1420.696706668445</v>
      </c>
      <c r="E42" s="26">
        <v>1427.800190201787</v>
      </c>
      <c r="F42" s="55">
        <v>1474.5606464308955</v>
      </c>
      <c r="G42" s="26">
        <v>1492.9926545112817</v>
      </c>
      <c r="H42" s="26">
        <v>20901.897163157944</v>
      </c>
      <c r="I42" s="26">
        <v>96.76804242202752</v>
      </c>
      <c r="J42" s="26">
        <v>96.76804242202752</v>
      </c>
      <c r="K42" s="47">
        <v>18.457716502326015</v>
      </c>
      <c r="L42" s="53">
        <v>19.06220671777719</v>
      </c>
      <c r="M42" s="66">
        <v>19.300484301749403</v>
      </c>
      <c r="N42" s="72">
        <v>1511.6550626926726</v>
      </c>
      <c r="O42" s="80">
        <f t="shared" si="0"/>
        <v>21163.170877697416</v>
      </c>
      <c r="P42" s="80">
        <f t="shared" si="1"/>
        <v>97.97764295230286</v>
      </c>
      <c r="Q42" s="80">
        <v>19.54174035552127</v>
      </c>
    </row>
    <row r="43" spans="2:17" ht="20.25">
      <c r="B43" s="13"/>
      <c r="C43" s="22"/>
      <c r="D43" s="26"/>
      <c r="E43" s="26"/>
      <c r="F43" s="55"/>
      <c r="G43" s="26"/>
      <c r="H43" s="26"/>
      <c r="I43" s="26"/>
      <c r="J43" s="26"/>
      <c r="K43" s="47"/>
      <c r="L43" s="53"/>
      <c r="M43" s="66"/>
      <c r="N43" s="72"/>
      <c r="O43" s="80"/>
      <c r="P43" s="80"/>
      <c r="Q43" s="80"/>
    </row>
    <row r="44" spans="2:17" ht="20.25">
      <c r="B44" s="13"/>
      <c r="C44" s="23" t="s">
        <v>23</v>
      </c>
      <c r="D44" s="26"/>
      <c r="E44" s="26"/>
      <c r="F44" s="55"/>
      <c r="G44" s="26"/>
      <c r="H44" s="26"/>
      <c r="I44" s="26"/>
      <c r="J44" s="26"/>
      <c r="K44" s="47"/>
      <c r="L44" s="53"/>
      <c r="M44" s="66"/>
      <c r="N44" s="72"/>
      <c r="O44" s="80"/>
      <c r="P44" s="80"/>
      <c r="Q44" s="80"/>
    </row>
    <row r="45" spans="2:17" ht="20.25">
      <c r="B45" s="13" t="s">
        <v>2</v>
      </c>
      <c r="C45" s="22" t="s">
        <v>24</v>
      </c>
      <c r="D45" s="26">
        <v>1343.6871037026644</v>
      </c>
      <c r="E45" s="26">
        <v>1350.4055392211776</v>
      </c>
      <c r="F45" s="55">
        <v>1394.631320630671</v>
      </c>
      <c r="G45" s="26">
        <v>1412.0642121385545</v>
      </c>
      <c r="H45" s="26">
        <v>19768.898969939764</v>
      </c>
      <c r="I45" s="26">
        <v>91.5226804163878</v>
      </c>
      <c r="J45" s="26">
        <v>91.5226804163878</v>
      </c>
      <c r="K45" s="47">
        <v>17.370650017368135</v>
      </c>
      <c r="L45" s="53">
        <v>17.93953880543694</v>
      </c>
      <c r="M45" s="66">
        <v>18.1637830405049</v>
      </c>
      <c r="N45" s="72">
        <v>1429.7150147902864</v>
      </c>
      <c r="O45" s="80">
        <f t="shared" si="0"/>
        <v>20016.01020706401</v>
      </c>
      <c r="P45" s="80">
        <f t="shared" si="1"/>
        <v>92.66671392159265</v>
      </c>
      <c r="Q45" s="80">
        <v>18.39083032851121</v>
      </c>
    </row>
    <row r="46" spans="2:17" ht="20.25">
      <c r="B46" s="13"/>
      <c r="C46" s="22" t="s">
        <v>25</v>
      </c>
      <c r="D46" s="26">
        <v>1343.6871037026644</v>
      </c>
      <c r="E46" s="26">
        <v>1350.4055392211776</v>
      </c>
      <c r="F46" s="55">
        <v>1394.631320630671</v>
      </c>
      <c r="G46" s="26">
        <v>1412.0642121385545</v>
      </c>
      <c r="H46" s="26">
        <v>19768.898969939764</v>
      </c>
      <c r="I46" s="26">
        <v>91.5226804163878</v>
      </c>
      <c r="J46" s="26">
        <v>91.5226804163878</v>
      </c>
      <c r="K46" s="47">
        <v>17.370650017368135</v>
      </c>
      <c r="L46" s="53">
        <v>17.93953880543694</v>
      </c>
      <c r="M46" s="66">
        <v>18.1637830405049</v>
      </c>
      <c r="N46" s="72">
        <v>1429.7150147902864</v>
      </c>
      <c r="O46" s="80">
        <f t="shared" si="0"/>
        <v>20016.01020706401</v>
      </c>
      <c r="P46" s="80">
        <f t="shared" si="1"/>
        <v>92.66671392159265</v>
      </c>
      <c r="Q46" s="80">
        <v>18.39083032851121</v>
      </c>
    </row>
    <row r="47" spans="2:17" ht="20.25">
      <c r="B47" s="13"/>
      <c r="C47" s="22" t="s">
        <v>55</v>
      </c>
      <c r="D47" s="26">
        <v>1343.6871037026644</v>
      </c>
      <c r="E47" s="26">
        <v>1350.4055392211776</v>
      </c>
      <c r="F47" s="55">
        <v>1394.631320630671</v>
      </c>
      <c r="G47" s="26">
        <v>1412.0642121385545</v>
      </c>
      <c r="H47" s="26">
        <v>19768.898969939764</v>
      </c>
      <c r="I47" s="26">
        <v>91.5226804163878</v>
      </c>
      <c r="J47" s="26">
        <v>91.5226804163878</v>
      </c>
      <c r="K47" s="47">
        <v>17.370650017368135</v>
      </c>
      <c r="L47" s="53">
        <v>17.93953880543694</v>
      </c>
      <c r="M47" s="66">
        <v>18.1637830405049</v>
      </c>
      <c r="N47" s="72">
        <v>1429.7150147902864</v>
      </c>
      <c r="O47" s="80">
        <f t="shared" si="0"/>
        <v>20016.01020706401</v>
      </c>
      <c r="P47" s="80">
        <f t="shared" si="1"/>
        <v>92.66671392159265</v>
      </c>
      <c r="Q47" s="80">
        <v>18.39083032851121</v>
      </c>
    </row>
    <row r="48" spans="2:17" ht="20.25">
      <c r="B48" s="13"/>
      <c r="C48" s="22" t="s">
        <v>26</v>
      </c>
      <c r="D48" s="26">
        <v>1343.6871037026644</v>
      </c>
      <c r="E48" s="26">
        <v>1350.4055392211776</v>
      </c>
      <c r="F48" s="55">
        <v>1394.631320630671</v>
      </c>
      <c r="G48" s="26">
        <v>1412.0642121385545</v>
      </c>
      <c r="H48" s="26">
        <v>19768.898969939764</v>
      </c>
      <c r="I48" s="26">
        <v>91.5226804163878</v>
      </c>
      <c r="J48" s="26">
        <v>91.5226804163878</v>
      </c>
      <c r="K48" s="47">
        <v>17.370650017368135</v>
      </c>
      <c r="L48" s="53">
        <v>17.93953880543694</v>
      </c>
      <c r="M48" s="66">
        <v>18.1637830405049</v>
      </c>
      <c r="N48" s="72">
        <v>1429.7150147902864</v>
      </c>
      <c r="O48" s="80">
        <f t="shared" si="0"/>
        <v>20016.01020706401</v>
      </c>
      <c r="P48" s="80">
        <f t="shared" si="1"/>
        <v>92.66671392159265</v>
      </c>
      <c r="Q48" s="80">
        <v>18.39083032851121</v>
      </c>
    </row>
    <row r="49" spans="2:17" ht="20.25">
      <c r="B49" s="12"/>
      <c r="C49" s="22" t="s">
        <v>27</v>
      </c>
      <c r="D49" s="26">
        <v>1343.6871037026644</v>
      </c>
      <c r="E49" s="26">
        <v>1350.4055392211776</v>
      </c>
      <c r="F49" s="55">
        <v>1394.631320630671</v>
      </c>
      <c r="G49" s="26">
        <v>1412.0642121385545</v>
      </c>
      <c r="H49" s="26">
        <v>19768.898969939764</v>
      </c>
      <c r="I49" s="26">
        <v>91.5226804163878</v>
      </c>
      <c r="J49" s="26">
        <v>91.5226804163878</v>
      </c>
      <c r="K49" s="47">
        <v>17.370650017368135</v>
      </c>
      <c r="L49" s="53">
        <v>17.93953880543694</v>
      </c>
      <c r="M49" s="66">
        <v>18.1637830405049</v>
      </c>
      <c r="N49" s="72">
        <v>1429.7150147902864</v>
      </c>
      <c r="O49" s="80">
        <f t="shared" si="0"/>
        <v>20016.01020706401</v>
      </c>
      <c r="P49" s="80">
        <f t="shared" si="1"/>
        <v>92.66671392159265</v>
      </c>
      <c r="Q49" s="80">
        <v>18.39083032851121</v>
      </c>
    </row>
    <row r="50" spans="2:17" ht="20.25">
      <c r="B50" s="13" t="s">
        <v>6</v>
      </c>
      <c r="C50" s="22" t="s">
        <v>28</v>
      </c>
      <c r="D50" s="26">
        <v>1277.5832915999795</v>
      </c>
      <c r="E50" s="26">
        <v>1283.9712080579793</v>
      </c>
      <c r="F50" s="55">
        <v>1326.021265121878</v>
      </c>
      <c r="G50" s="26">
        <v>1342.5965309359015</v>
      </c>
      <c r="H50" s="26">
        <v>18796.35143310262</v>
      </c>
      <c r="I50" s="26">
        <v>87.02014552362323</v>
      </c>
      <c r="J50" s="26">
        <v>87.02014552362323</v>
      </c>
      <c r="K50" s="47">
        <v>16.44047972611552</v>
      </c>
      <c r="L50" s="53">
        <v>16.978905437145805</v>
      </c>
      <c r="M50" s="66">
        <v>17.191141755110127</v>
      </c>
      <c r="N50" s="72">
        <v>1359.3789875726002</v>
      </c>
      <c r="O50" s="80">
        <f t="shared" si="0"/>
        <v>19031.305826016403</v>
      </c>
      <c r="P50" s="80">
        <f t="shared" si="1"/>
        <v>88.10789734266854</v>
      </c>
      <c r="Q50" s="80">
        <v>17.406031027049004</v>
      </c>
    </row>
    <row r="51" spans="2:17" ht="20.25">
      <c r="B51" s="13"/>
      <c r="C51" s="22" t="s">
        <v>29</v>
      </c>
      <c r="D51" s="26">
        <v>1277.5832915999795</v>
      </c>
      <c r="E51" s="26">
        <v>1283.9712080579793</v>
      </c>
      <c r="F51" s="55">
        <v>1326.021265121878</v>
      </c>
      <c r="G51" s="26">
        <v>1342.5965309359015</v>
      </c>
      <c r="H51" s="26">
        <v>18796.35143310262</v>
      </c>
      <c r="I51" s="26">
        <v>87.02014552362323</v>
      </c>
      <c r="J51" s="26">
        <v>87.02014552362323</v>
      </c>
      <c r="K51" s="47">
        <v>16.44047972611552</v>
      </c>
      <c r="L51" s="53">
        <v>16.978905437145805</v>
      </c>
      <c r="M51" s="66">
        <v>17.191141755110127</v>
      </c>
      <c r="N51" s="72">
        <v>1359.3789875726002</v>
      </c>
      <c r="O51" s="80">
        <f t="shared" si="0"/>
        <v>19031.305826016403</v>
      </c>
      <c r="P51" s="80">
        <f t="shared" si="1"/>
        <v>88.10789734266854</v>
      </c>
      <c r="Q51" s="80">
        <v>17.406031027049004</v>
      </c>
    </row>
    <row r="52" spans="2:17" ht="20.25">
      <c r="B52" s="13"/>
      <c r="C52" s="22" t="s">
        <v>30</v>
      </c>
      <c r="D52" s="26">
        <v>1277.5832915999795</v>
      </c>
      <c r="E52" s="26">
        <v>1283.9712080579793</v>
      </c>
      <c r="F52" s="55">
        <v>1326.021265121878</v>
      </c>
      <c r="G52" s="26">
        <v>1342.5965309359015</v>
      </c>
      <c r="H52" s="26">
        <v>18796.35143310262</v>
      </c>
      <c r="I52" s="26">
        <v>87.02014552362323</v>
      </c>
      <c r="J52" s="26">
        <v>87.02014552362323</v>
      </c>
      <c r="K52" s="47">
        <v>16.44047972611552</v>
      </c>
      <c r="L52" s="53">
        <v>16.978905437145805</v>
      </c>
      <c r="M52" s="66">
        <v>17.191141755110127</v>
      </c>
      <c r="N52" s="72">
        <v>1359.3789875726002</v>
      </c>
      <c r="O52" s="80">
        <f t="shared" si="0"/>
        <v>19031.305826016403</v>
      </c>
      <c r="P52" s="80">
        <f t="shared" si="1"/>
        <v>88.10789734266854</v>
      </c>
      <c r="Q52" s="80">
        <v>17.406031027049004</v>
      </c>
    </row>
    <row r="53" spans="2:17" ht="20.25">
      <c r="B53" s="13"/>
      <c r="C53" s="22"/>
      <c r="D53" s="26"/>
      <c r="E53" s="26"/>
      <c r="F53" s="55"/>
      <c r="G53" s="26"/>
      <c r="H53" s="26"/>
      <c r="I53" s="26"/>
      <c r="J53" s="26"/>
      <c r="K53" s="47"/>
      <c r="L53" s="53"/>
      <c r="M53" s="66"/>
      <c r="N53" s="72"/>
      <c r="O53" s="80"/>
      <c r="P53" s="80"/>
      <c r="Q53" s="80"/>
    </row>
    <row r="54" spans="2:17" ht="20.25">
      <c r="B54" s="13"/>
      <c r="C54" s="23" t="s">
        <v>31</v>
      </c>
      <c r="D54" s="26"/>
      <c r="E54" s="26"/>
      <c r="F54" s="55"/>
      <c r="G54" s="26"/>
      <c r="H54" s="26"/>
      <c r="I54" s="26"/>
      <c r="J54" s="26"/>
      <c r="K54" s="47"/>
      <c r="L54" s="53"/>
      <c r="M54" s="66"/>
      <c r="N54" s="72"/>
      <c r="O54" s="80"/>
      <c r="P54" s="80"/>
      <c r="Q54" s="80"/>
    </row>
    <row r="55" spans="2:17" ht="20.25">
      <c r="B55" s="13" t="s">
        <v>2</v>
      </c>
      <c r="C55" s="22" t="s">
        <v>32</v>
      </c>
      <c r="D55" s="26">
        <v>1243.9180742015299</v>
      </c>
      <c r="E55" s="26">
        <v>1250.1376645725375</v>
      </c>
      <c r="F55" s="55">
        <v>1291.079673087288</v>
      </c>
      <c r="G55" s="26">
        <v>1307.218169000879</v>
      </c>
      <c r="H55" s="26">
        <v>18301.054366012308</v>
      </c>
      <c r="I55" s="26">
        <v>84.72710354635326</v>
      </c>
      <c r="J55" s="26">
        <v>84.72710354635326</v>
      </c>
      <c r="K55" s="47">
        <v>15.969791144999737</v>
      </c>
      <c r="L55" s="53">
        <v>16.49280180499848</v>
      </c>
      <c r="M55" s="66">
        <v>16.698961827560957</v>
      </c>
      <c r="N55" s="72">
        <v>1323.55839611339</v>
      </c>
      <c r="O55" s="80">
        <f t="shared" si="0"/>
        <v>18529.81754558746</v>
      </c>
      <c r="P55" s="80">
        <f t="shared" si="1"/>
        <v>85.78619234068269</v>
      </c>
      <c r="Q55" s="80">
        <v>16.907698850405467</v>
      </c>
    </row>
    <row r="56" spans="2:17" ht="20.25">
      <c r="B56" s="13"/>
      <c r="C56" s="22" t="s">
        <v>33</v>
      </c>
      <c r="D56" s="26">
        <v>1243.9180742015299</v>
      </c>
      <c r="E56" s="26">
        <v>1250.1376645725375</v>
      </c>
      <c r="F56" s="55">
        <v>1291.079673087288</v>
      </c>
      <c r="G56" s="26">
        <v>1307.218169000879</v>
      </c>
      <c r="H56" s="26">
        <v>18301.054366012308</v>
      </c>
      <c r="I56" s="26">
        <v>84.72710354635326</v>
      </c>
      <c r="J56" s="26">
        <v>84.72710354635326</v>
      </c>
      <c r="K56" s="47">
        <v>15.969791144999737</v>
      </c>
      <c r="L56" s="53">
        <v>16.49280180499848</v>
      </c>
      <c r="M56" s="66">
        <v>16.698961827560957</v>
      </c>
      <c r="N56" s="72">
        <v>1323.55839611339</v>
      </c>
      <c r="O56" s="80">
        <f t="shared" si="0"/>
        <v>18529.81754558746</v>
      </c>
      <c r="P56" s="80">
        <f t="shared" si="1"/>
        <v>85.78619234068269</v>
      </c>
      <c r="Q56" s="80">
        <v>16.907698850405467</v>
      </c>
    </row>
    <row r="57" spans="2:17" ht="20.25">
      <c r="B57" s="13"/>
      <c r="C57" s="22" t="s">
        <v>34</v>
      </c>
      <c r="D57" s="26">
        <v>1243.9180742015299</v>
      </c>
      <c r="E57" s="26">
        <v>1250.1376645725375</v>
      </c>
      <c r="F57" s="55">
        <v>1291.079673087288</v>
      </c>
      <c r="G57" s="26">
        <v>1307.218169000879</v>
      </c>
      <c r="H57" s="26">
        <v>18301.054366012308</v>
      </c>
      <c r="I57" s="26">
        <v>84.72710354635326</v>
      </c>
      <c r="J57" s="26">
        <v>84.72710354635326</v>
      </c>
      <c r="K57" s="47">
        <v>15.969791144999737</v>
      </c>
      <c r="L57" s="53">
        <v>16.49280180499848</v>
      </c>
      <c r="M57" s="66">
        <v>16.698961827560957</v>
      </c>
      <c r="N57" s="72">
        <v>1323.55839611339</v>
      </c>
      <c r="O57" s="80">
        <f t="shared" si="0"/>
        <v>18529.81754558746</v>
      </c>
      <c r="P57" s="80">
        <f t="shared" si="1"/>
        <v>85.78619234068269</v>
      </c>
      <c r="Q57" s="80">
        <v>16.907698850405467</v>
      </c>
    </row>
    <row r="58" spans="2:17" ht="20.25">
      <c r="B58" s="13" t="s">
        <v>6</v>
      </c>
      <c r="C58" s="22" t="s">
        <v>35</v>
      </c>
      <c r="D58" s="26">
        <v>1212.9291244995457</v>
      </c>
      <c r="E58" s="26">
        <v>1218.9937701220433</v>
      </c>
      <c r="F58" s="55">
        <v>1258.9158160935401</v>
      </c>
      <c r="G58" s="26">
        <v>1274.6522637947094</v>
      </c>
      <c r="H58" s="26">
        <v>17845.13169312593</v>
      </c>
      <c r="I58" s="26">
        <v>82.61635043113857</v>
      </c>
      <c r="J58" s="26">
        <v>82.61635043113857</v>
      </c>
      <c r="K58" s="47">
        <v>15.532723176820799</v>
      </c>
      <c r="L58" s="53">
        <v>16.04141986086168</v>
      </c>
      <c r="M58" s="66">
        <v>16.24193760912245</v>
      </c>
      <c r="N58" s="72">
        <v>1290.5854170921432</v>
      </c>
      <c r="O58" s="80">
        <f t="shared" si="0"/>
        <v>18068.195839290005</v>
      </c>
      <c r="P58" s="80">
        <f t="shared" si="1"/>
        <v>83.6490548115278</v>
      </c>
      <c r="Q58" s="80">
        <v>16.44496182923648</v>
      </c>
    </row>
    <row r="59" spans="2:17" ht="20.25">
      <c r="B59" s="13"/>
      <c r="C59" s="22" t="s">
        <v>36</v>
      </c>
      <c r="D59" s="26">
        <v>1212.9291244995457</v>
      </c>
      <c r="E59" s="26">
        <v>1218.9937701220433</v>
      </c>
      <c r="F59" s="55">
        <v>1258.9158160935401</v>
      </c>
      <c r="G59" s="26">
        <v>1274.6522637947094</v>
      </c>
      <c r="H59" s="26">
        <v>17845.13169312593</v>
      </c>
      <c r="I59" s="26">
        <v>82.61635043113857</v>
      </c>
      <c r="J59" s="26">
        <v>82.61635043113857</v>
      </c>
      <c r="K59" s="47">
        <v>15.532723176820799</v>
      </c>
      <c r="L59" s="53">
        <v>16.04141986086168</v>
      </c>
      <c r="M59" s="66">
        <v>16.24193760912245</v>
      </c>
      <c r="N59" s="72">
        <v>1290.5854170921432</v>
      </c>
      <c r="O59" s="80">
        <f t="shared" si="0"/>
        <v>18068.195839290005</v>
      </c>
      <c r="P59" s="80">
        <f t="shared" si="1"/>
        <v>83.6490548115278</v>
      </c>
      <c r="Q59" s="80">
        <v>16.44496182923648</v>
      </c>
    </row>
    <row r="60" spans="2:17" ht="20.25">
      <c r="B60" s="13"/>
      <c r="C60" s="22" t="s">
        <v>37</v>
      </c>
      <c r="D60" s="26">
        <v>1212.9291244995457</v>
      </c>
      <c r="E60" s="26">
        <v>1218.9937701220433</v>
      </c>
      <c r="F60" s="55">
        <v>1258.9158160935401</v>
      </c>
      <c r="G60" s="26">
        <v>1274.6522637947094</v>
      </c>
      <c r="H60" s="26">
        <v>17845.13169312593</v>
      </c>
      <c r="I60" s="26">
        <v>82.61635043113857</v>
      </c>
      <c r="J60" s="26">
        <v>82.61635043113857</v>
      </c>
      <c r="K60" s="47">
        <v>15.532723176820799</v>
      </c>
      <c r="L60" s="53">
        <v>16.04141986086168</v>
      </c>
      <c r="M60" s="66">
        <v>16.24193760912245</v>
      </c>
      <c r="N60" s="72">
        <v>1290.5854170921432</v>
      </c>
      <c r="O60" s="80">
        <f t="shared" si="0"/>
        <v>18068.195839290005</v>
      </c>
      <c r="P60" s="80">
        <f t="shared" si="1"/>
        <v>83.6490548115278</v>
      </c>
      <c r="Q60" s="80">
        <v>16.44496182923648</v>
      </c>
    </row>
    <row r="61" spans="2:17" ht="20.25">
      <c r="B61" s="13" t="s">
        <v>38</v>
      </c>
      <c r="C61" s="22" t="s">
        <v>52</v>
      </c>
      <c r="D61" s="26">
        <v>1168.101640583757</v>
      </c>
      <c r="E61" s="26">
        <v>1173.9421487866757</v>
      </c>
      <c r="F61" s="55">
        <v>1212.3887541594393</v>
      </c>
      <c r="G61" s="26">
        <v>1227.5436135864322</v>
      </c>
      <c r="H61" s="26">
        <v>17185.61059021005</v>
      </c>
      <c r="I61" s="26">
        <v>79.5630119917132</v>
      </c>
      <c r="J61" s="26">
        <v>79.5630119917132</v>
      </c>
      <c r="K61" s="47">
        <v>14.905138401999757</v>
      </c>
      <c r="L61" s="53">
        <v>15.393281684665249</v>
      </c>
      <c r="M61" s="66">
        <v>15.585697705723565</v>
      </c>
      <c r="N61" s="72">
        <v>1242.8879087562625</v>
      </c>
      <c r="O61" s="80">
        <f t="shared" si="0"/>
        <v>17400.430722587676</v>
      </c>
      <c r="P61" s="80">
        <f t="shared" si="1"/>
        <v>80.55754964160961</v>
      </c>
      <c r="Q61" s="80">
        <v>15.780518927045108</v>
      </c>
    </row>
    <row r="62" spans="2:17" ht="20.25">
      <c r="B62" s="13"/>
      <c r="C62" s="22" t="s">
        <v>39</v>
      </c>
      <c r="D62" s="26">
        <v>1168.101640583757</v>
      </c>
      <c r="E62" s="26">
        <v>1173.9421487866757</v>
      </c>
      <c r="F62" s="55">
        <v>1212.3887541594393</v>
      </c>
      <c r="G62" s="26">
        <v>1227.5436135864322</v>
      </c>
      <c r="H62" s="26">
        <v>17185.61059021005</v>
      </c>
      <c r="I62" s="26">
        <v>79.5630119917132</v>
      </c>
      <c r="J62" s="26">
        <v>79.5630119917132</v>
      </c>
      <c r="K62" s="47">
        <v>14.905138401999757</v>
      </c>
      <c r="L62" s="53">
        <v>15.393281684665249</v>
      </c>
      <c r="M62" s="66">
        <v>15.585697705723565</v>
      </c>
      <c r="N62" s="72">
        <v>1242.8879087562625</v>
      </c>
      <c r="O62" s="80">
        <f t="shared" si="0"/>
        <v>17400.430722587676</v>
      </c>
      <c r="P62" s="80">
        <f t="shared" si="1"/>
        <v>80.55754964160961</v>
      </c>
      <c r="Q62" s="80">
        <v>15.780518927045108</v>
      </c>
    </row>
    <row r="63" spans="2:17" ht="20.25">
      <c r="B63" s="13"/>
      <c r="C63" s="22" t="s">
        <v>40</v>
      </c>
      <c r="D63" s="26">
        <v>1168.101640583757</v>
      </c>
      <c r="E63" s="26">
        <v>1173.9421487866757</v>
      </c>
      <c r="F63" s="55">
        <v>1212.3887541594393</v>
      </c>
      <c r="G63" s="26">
        <v>1227.5436135864322</v>
      </c>
      <c r="H63" s="26">
        <v>17185.61059021005</v>
      </c>
      <c r="I63" s="26">
        <v>79.5630119917132</v>
      </c>
      <c r="J63" s="26">
        <v>79.5630119917132</v>
      </c>
      <c r="K63" s="47">
        <v>14.905138401999757</v>
      </c>
      <c r="L63" s="53">
        <v>15.393281684665249</v>
      </c>
      <c r="M63" s="66">
        <v>15.585697705723565</v>
      </c>
      <c r="N63" s="72">
        <v>1242.8879087562625</v>
      </c>
      <c r="O63" s="80">
        <f t="shared" si="0"/>
        <v>17400.430722587676</v>
      </c>
      <c r="P63" s="80">
        <f t="shared" si="1"/>
        <v>80.55754964160961</v>
      </c>
      <c r="Q63" s="80">
        <v>15.780518927045108</v>
      </c>
    </row>
    <row r="64" spans="2:17" ht="20.25">
      <c r="B64" s="13"/>
      <c r="C64" s="22" t="s">
        <v>51</v>
      </c>
      <c r="D64" s="26">
        <v>1168.101640583757</v>
      </c>
      <c r="E64" s="26">
        <v>1173.9421487866757</v>
      </c>
      <c r="F64" s="55">
        <v>1212.3887541594393</v>
      </c>
      <c r="G64" s="26">
        <v>1227.5436135864322</v>
      </c>
      <c r="H64" s="26">
        <v>17185.61059021005</v>
      </c>
      <c r="I64" s="26">
        <v>79.5630119917132</v>
      </c>
      <c r="J64" s="26">
        <v>79.5630119917132</v>
      </c>
      <c r="K64" s="47">
        <v>14.905138401999757</v>
      </c>
      <c r="L64" s="53">
        <v>15.393281684665249</v>
      </c>
      <c r="M64" s="66">
        <v>15.585697705723565</v>
      </c>
      <c r="N64" s="72">
        <v>1242.8879087562625</v>
      </c>
      <c r="O64" s="80">
        <f t="shared" si="0"/>
        <v>17400.430722587676</v>
      </c>
      <c r="P64" s="80">
        <f t="shared" si="1"/>
        <v>80.55754964160961</v>
      </c>
      <c r="Q64" s="80">
        <v>15.780518927045108</v>
      </c>
    </row>
    <row r="65" spans="2:17" ht="20.25">
      <c r="B65" s="13"/>
      <c r="C65" s="22" t="s">
        <v>53</v>
      </c>
      <c r="D65" s="26">
        <v>1168.101640583757</v>
      </c>
      <c r="E65" s="26">
        <v>1173.9421487866757</v>
      </c>
      <c r="F65" s="55">
        <v>1212.3887541594393</v>
      </c>
      <c r="G65" s="26">
        <v>1227.5436135864322</v>
      </c>
      <c r="H65" s="26">
        <v>17185.61059021005</v>
      </c>
      <c r="I65" s="26">
        <v>79.5630119917132</v>
      </c>
      <c r="J65" s="26">
        <v>79.5630119917132</v>
      </c>
      <c r="K65" s="47">
        <v>14.905138401999757</v>
      </c>
      <c r="L65" s="53">
        <v>15.393281684665249</v>
      </c>
      <c r="M65" s="66">
        <v>15.585697705723565</v>
      </c>
      <c r="N65" s="72">
        <v>1242.8879087562625</v>
      </c>
      <c r="O65" s="80">
        <f t="shared" si="0"/>
        <v>17400.430722587676</v>
      </c>
      <c r="P65" s="80">
        <f t="shared" si="1"/>
        <v>80.55754964160961</v>
      </c>
      <c r="Q65" s="80">
        <v>15.780518927045108</v>
      </c>
    </row>
    <row r="66" spans="2:17" ht="20.25">
      <c r="B66" s="13"/>
      <c r="C66" s="22" t="s">
        <v>41</v>
      </c>
      <c r="D66" s="26">
        <v>1168.101640583757</v>
      </c>
      <c r="E66" s="26">
        <v>1173.9421487866757</v>
      </c>
      <c r="F66" s="55">
        <v>1212.3887541594393</v>
      </c>
      <c r="G66" s="26">
        <v>1227.5436135864322</v>
      </c>
      <c r="H66" s="26">
        <v>17185.61059021005</v>
      </c>
      <c r="I66" s="26">
        <v>79.5630119917132</v>
      </c>
      <c r="J66" s="26">
        <v>79.5630119917132</v>
      </c>
      <c r="K66" s="47">
        <v>14.905138401999757</v>
      </c>
      <c r="L66" s="53">
        <v>15.393281684665249</v>
      </c>
      <c r="M66" s="66">
        <v>15.585697705723565</v>
      </c>
      <c r="N66" s="72">
        <v>1242.8879087562625</v>
      </c>
      <c r="O66" s="80">
        <f t="shared" si="0"/>
        <v>17400.430722587676</v>
      </c>
      <c r="P66" s="80">
        <f t="shared" si="1"/>
        <v>80.55754964160961</v>
      </c>
      <c r="Q66" s="80">
        <v>15.780518927045108</v>
      </c>
    </row>
    <row r="67" spans="2:17" ht="20.25">
      <c r="B67" s="13"/>
      <c r="C67" s="22"/>
      <c r="D67" s="26"/>
      <c r="E67" s="26"/>
      <c r="F67" s="55"/>
      <c r="G67" s="26"/>
      <c r="H67" s="26"/>
      <c r="I67" s="26"/>
      <c r="J67" s="26"/>
      <c r="K67" s="47"/>
      <c r="L67" s="53"/>
      <c r="M67" s="66"/>
      <c r="N67" s="72"/>
      <c r="O67" s="80"/>
      <c r="P67" s="80"/>
      <c r="Q67" s="80"/>
    </row>
    <row r="68" spans="2:17" ht="20.25">
      <c r="B68" s="13"/>
      <c r="C68" s="23" t="s">
        <v>42</v>
      </c>
      <c r="D68" s="26"/>
      <c r="E68" s="26"/>
      <c r="F68" s="55"/>
      <c r="G68" s="26"/>
      <c r="H68" s="26"/>
      <c r="I68" s="26"/>
      <c r="J68" s="26"/>
      <c r="K68" s="47"/>
      <c r="L68" s="53"/>
      <c r="M68" s="66"/>
      <c r="N68" s="72"/>
      <c r="O68" s="80"/>
      <c r="P68" s="80"/>
      <c r="Q68" s="80"/>
    </row>
    <row r="69" spans="2:17" ht="20.25">
      <c r="B69" s="13" t="s">
        <v>2</v>
      </c>
      <c r="C69" s="22" t="s">
        <v>54</v>
      </c>
      <c r="D69" s="26">
        <v>1161.9685271126912</v>
      </c>
      <c r="E69" s="26">
        <v>1167.7783697482546</v>
      </c>
      <c r="F69" s="55">
        <v>1206.0231113575098</v>
      </c>
      <c r="G69" s="26">
        <v>1221.0984002494786</v>
      </c>
      <c r="H69" s="26">
        <v>17095.3776034927</v>
      </c>
      <c r="I69" s="26">
        <v>79.14526668283658</v>
      </c>
      <c r="J69" s="26">
        <v>79.14526668283658</v>
      </c>
      <c r="K69" s="47">
        <v>14.826690305147128</v>
      </c>
      <c r="L69" s="53">
        <v>15.312264412640697</v>
      </c>
      <c r="M69" s="66">
        <v>15.503667717798706</v>
      </c>
      <c r="N69" s="72">
        <v>1236.362130252597</v>
      </c>
      <c r="O69" s="80">
        <f t="shared" si="0"/>
        <v>17309.069823536356</v>
      </c>
      <c r="P69" s="80">
        <f t="shared" si="1"/>
        <v>80.13458251637202</v>
      </c>
      <c r="Q69" s="80">
        <v>15.697463564271189</v>
      </c>
    </row>
    <row r="70" spans="2:17" ht="20.25">
      <c r="B70" s="13"/>
      <c r="C70" s="22" t="s">
        <v>43</v>
      </c>
      <c r="D70" s="26">
        <v>1161.9685271126912</v>
      </c>
      <c r="E70" s="26">
        <v>1167.7783697482546</v>
      </c>
      <c r="F70" s="55">
        <v>1206.0231113575098</v>
      </c>
      <c r="G70" s="26">
        <v>1221.0984002494786</v>
      </c>
      <c r="H70" s="26">
        <v>17095.3776034927</v>
      </c>
      <c r="I70" s="26">
        <v>79.14526668283658</v>
      </c>
      <c r="J70" s="26">
        <v>79.14526668283658</v>
      </c>
      <c r="K70" s="47">
        <v>14.826690305147128</v>
      </c>
      <c r="L70" s="53">
        <v>15.312264412640697</v>
      </c>
      <c r="M70" s="66">
        <v>15.503667717798706</v>
      </c>
      <c r="N70" s="72">
        <v>1236.362130252597</v>
      </c>
      <c r="O70" s="80">
        <f t="shared" si="0"/>
        <v>17309.069823536356</v>
      </c>
      <c r="P70" s="80">
        <f t="shared" si="1"/>
        <v>80.13458251637202</v>
      </c>
      <c r="Q70" s="80">
        <v>15.697463564271189</v>
      </c>
    </row>
    <row r="71" spans="2:17" ht="20.25">
      <c r="B71" s="13"/>
      <c r="C71" s="22" t="s">
        <v>44</v>
      </c>
      <c r="D71" s="26">
        <v>1161.9685271126912</v>
      </c>
      <c r="E71" s="26">
        <v>1167.7783697482546</v>
      </c>
      <c r="F71" s="55">
        <v>1206.0231113575098</v>
      </c>
      <c r="G71" s="26">
        <v>1221.0984002494786</v>
      </c>
      <c r="H71" s="26">
        <v>17095.3776034927</v>
      </c>
      <c r="I71" s="26">
        <v>79.14526668283658</v>
      </c>
      <c r="J71" s="26">
        <v>79.14526668283658</v>
      </c>
      <c r="K71" s="47">
        <v>14.826690305147128</v>
      </c>
      <c r="L71" s="53">
        <v>15.312264412640697</v>
      </c>
      <c r="M71" s="66">
        <v>15.503667717798706</v>
      </c>
      <c r="N71" s="72">
        <v>1236.362130252597</v>
      </c>
      <c r="O71" s="80">
        <f t="shared" si="0"/>
        <v>17309.069823536356</v>
      </c>
      <c r="P71" s="80">
        <f t="shared" si="1"/>
        <v>80.13458251637202</v>
      </c>
      <c r="Q71" s="80">
        <v>15.697463564271189</v>
      </c>
    </row>
    <row r="72" spans="2:17" ht="21" thickBot="1">
      <c r="B72" s="12"/>
      <c r="C72" s="25"/>
      <c r="D72" s="27"/>
      <c r="E72" s="27"/>
      <c r="F72" s="60"/>
      <c r="G72" s="56"/>
      <c r="H72" s="27"/>
      <c r="I72" s="27"/>
      <c r="J72" s="27"/>
      <c r="K72" s="47"/>
      <c r="L72" s="54"/>
      <c r="M72" s="64"/>
      <c r="N72" s="77"/>
      <c r="O72" s="81"/>
      <c r="P72" s="82"/>
      <c r="Q72" s="82"/>
    </row>
    <row r="73" spans="2:17" ht="21" thickBot="1">
      <c r="B73" s="12"/>
      <c r="C73" s="12"/>
      <c r="D73" s="16"/>
      <c r="E73" s="16"/>
      <c r="F73" s="16"/>
      <c r="G73" s="16"/>
      <c r="H73" s="16"/>
      <c r="I73" s="20"/>
      <c r="J73" s="16"/>
      <c r="K73" s="45"/>
      <c r="N73" s="69"/>
      <c r="O73" s="70"/>
      <c r="P73" s="70"/>
      <c r="Q73" s="70"/>
    </row>
    <row r="74" spans="2:17" ht="21" thickBot="1">
      <c r="B74" s="12"/>
      <c r="C74" s="30" t="s">
        <v>45</v>
      </c>
      <c r="D74" s="40"/>
      <c r="F74" s="35">
        <v>2017</v>
      </c>
      <c r="G74" s="35">
        <v>2018</v>
      </c>
      <c r="I74" s="36"/>
      <c r="J74" s="33"/>
      <c r="K74" s="45"/>
      <c r="N74" s="76">
        <v>2019</v>
      </c>
      <c r="O74" s="70"/>
      <c r="P74" s="70"/>
      <c r="Q74" s="70"/>
    </row>
    <row r="75" spans="2:17" ht="20.25">
      <c r="B75" s="12"/>
      <c r="C75" s="43"/>
      <c r="D75" s="48"/>
      <c r="F75" s="58"/>
      <c r="G75" s="58"/>
      <c r="I75" s="33"/>
      <c r="J75" s="33"/>
      <c r="K75" s="45"/>
      <c r="N75" s="73"/>
      <c r="O75" s="70"/>
      <c r="P75" s="70"/>
      <c r="Q75" s="70"/>
    </row>
    <row r="76" spans="2:17" ht="20.25">
      <c r="B76" s="12"/>
      <c r="C76" s="44" t="s">
        <v>46</v>
      </c>
      <c r="F76" s="26">
        <v>0.5916</v>
      </c>
      <c r="G76" s="26">
        <v>0.6</v>
      </c>
      <c r="I76" s="34"/>
      <c r="J76" s="34"/>
      <c r="K76" s="45"/>
      <c r="N76" s="74">
        <v>0.6074999999999999</v>
      </c>
      <c r="O76" s="70"/>
      <c r="P76" s="70"/>
      <c r="Q76" s="70"/>
    </row>
    <row r="77" spans="2:17" ht="20.25">
      <c r="B77" s="12"/>
      <c r="C77" s="31" t="s">
        <v>47</v>
      </c>
      <c r="F77" s="26">
        <v>0.9282</v>
      </c>
      <c r="G77" s="26">
        <v>0.94</v>
      </c>
      <c r="I77" s="34"/>
      <c r="J77" s="34"/>
      <c r="K77" s="45"/>
      <c r="N77" s="74">
        <v>0.9517499999999999</v>
      </c>
      <c r="O77" s="70"/>
      <c r="P77" s="70"/>
      <c r="Q77" s="70"/>
    </row>
    <row r="78" spans="2:17" ht="15.75" customHeight="1">
      <c r="B78" s="12"/>
      <c r="C78" s="44"/>
      <c r="F78" s="26"/>
      <c r="G78" s="26"/>
      <c r="I78" s="34"/>
      <c r="J78" s="34"/>
      <c r="K78" s="46"/>
      <c r="L78" s="11"/>
      <c r="N78" s="74"/>
      <c r="O78" s="70"/>
      <c r="P78" s="70"/>
      <c r="Q78" s="70"/>
    </row>
    <row r="79" spans="2:17" ht="20.25">
      <c r="B79" s="12"/>
      <c r="C79" s="43" t="s">
        <v>48</v>
      </c>
      <c r="F79" s="26"/>
      <c r="G79" s="26"/>
      <c r="I79" s="34"/>
      <c r="J79" s="34"/>
      <c r="K79" s="46"/>
      <c r="L79" s="11"/>
      <c r="N79" s="74"/>
      <c r="O79" s="70"/>
      <c r="P79" s="70"/>
      <c r="Q79" s="70"/>
    </row>
    <row r="80" spans="2:17" ht="20.25">
      <c r="B80" s="12"/>
      <c r="C80" s="44" t="s">
        <v>49</v>
      </c>
      <c r="F80" s="26">
        <v>43.7682</v>
      </c>
      <c r="G80" s="26">
        <v>44.32</v>
      </c>
      <c r="I80" s="34"/>
      <c r="J80" s="34"/>
      <c r="K80" s="46"/>
      <c r="L80" s="11"/>
      <c r="N80" s="74">
        <v>44.873999999999995</v>
      </c>
      <c r="O80" s="70"/>
      <c r="P80" s="70"/>
      <c r="Q80" s="70"/>
    </row>
    <row r="81" spans="2:17" ht="20.25">
      <c r="B81" s="12"/>
      <c r="C81" s="44" t="s">
        <v>50</v>
      </c>
      <c r="F81" s="26">
        <v>15.4632</v>
      </c>
      <c r="G81" s="26">
        <v>15.66</v>
      </c>
      <c r="I81" s="34"/>
      <c r="J81" s="34"/>
      <c r="K81" s="46"/>
      <c r="L81" s="11"/>
      <c r="N81" s="74">
        <v>15.855749999999999</v>
      </c>
      <c r="O81" s="70"/>
      <c r="P81" s="70"/>
      <c r="Q81" s="70"/>
    </row>
    <row r="82" spans="2:17" ht="20.25">
      <c r="B82" s="12"/>
      <c r="C82" s="44"/>
      <c r="F82" s="26"/>
      <c r="G82" s="26"/>
      <c r="I82" s="37"/>
      <c r="J82" s="34"/>
      <c r="K82" s="45"/>
      <c r="N82" s="74"/>
      <c r="O82" s="70"/>
      <c r="P82" s="70"/>
      <c r="Q82" s="70"/>
    </row>
    <row r="83" spans="2:17" ht="20.25">
      <c r="B83" s="12"/>
      <c r="C83" s="32" t="s">
        <v>62</v>
      </c>
      <c r="F83" s="26">
        <v>0.3162</v>
      </c>
      <c r="G83" s="26">
        <v>0.32</v>
      </c>
      <c r="I83" s="38"/>
      <c r="J83" s="34"/>
      <c r="K83" s="45"/>
      <c r="N83" s="74">
        <v>0.324</v>
      </c>
      <c r="O83" s="70"/>
      <c r="P83" s="70"/>
      <c r="Q83" s="70"/>
    </row>
    <row r="84" spans="2:17" ht="21" thickBot="1">
      <c r="B84" s="12"/>
      <c r="C84" s="41"/>
      <c r="D84" s="42"/>
      <c r="E84" s="57"/>
      <c r="F84" s="59"/>
      <c r="G84" s="59"/>
      <c r="I84" s="39"/>
      <c r="J84" s="19"/>
      <c r="N84" s="71"/>
      <c r="O84" s="70"/>
      <c r="P84" s="70"/>
      <c r="Q84" s="70"/>
    </row>
    <row r="85" spans="2:8" ht="18">
      <c r="B85" s="12"/>
      <c r="C85" s="12"/>
      <c r="D85" s="19"/>
      <c r="E85" s="19"/>
      <c r="F85" s="19"/>
      <c r="G85" s="19"/>
      <c r="H85" s="19"/>
    </row>
    <row r="86" spans="2:10" ht="15">
      <c r="B86" s="6"/>
      <c r="C86" s="6"/>
      <c r="D86" s="7"/>
      <c r="E86" s="7"/>
      <c r="F86" s="7"/>
      <c r="G86" s="7"/>
      <c r="H86" s="7"/>
      <c r="I86" s="8"/>
      <c r="J86" s="9"/>
    </row>
    <row r="87" ht="12.75">
      <c r="G87" s="67"/>
    </row>
    <row r="89" ht="12.75">
      <c r="H89" s="18"/>
    </row>
    <row r="90" ht="12.75">
      <c r="H90" s="18"/>
    </row>
    <row r="91" ht="12.75">
      <c r="H91" s="18"/>
    </row>
    <row r="92" ht="12.75">
      <c r="H92" s="18"/>
    </row>
    <row r="93" ht="12.75">
      <c r="H93" s="18"/>
    </row>
    <row r="94" ht="12.75">
      <c r="H94" s="18"/>
    </row>
    <row r="95" ht="12.75">
      <c r="H95" s="18"/>
    </row>
    <row r="96" ht="12.75">
      <c r="H96" s="18"/>
    </row>
  </sheetData>
  <sheetProtection/>
  <mergeCells count="1">
    <mergeCell ref="B1:Q8"/>
  </mergeCells>
  <printOptions horizontalCentered="1"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2019-01-15T17:27:29Z</cp:lastPrinted>
  <dcterms:created xsi:type="dcterms:W3CDTF">2004-11-08T11:06:29Z</dcterms:created>
  <dcterms:modified xsi:type="dcterms:W3CDTF">2019-01-15T17:27:33Z</dcterms:modified>
  <cp:category/>
  <cp:version/>
  <cp:contentType/>
  <cp:contentStatus/>
</cp:coreProperties>
</file>