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7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'Hoja1'!$A$10:$J$71</definedName>
  </definedNames>
  <calcPr fullCalcOnLoad="1"/>
</workbook>
</file>

<file path=xl/sharedStrings.xml><?xml version="1.0" encoding="utf-8"?>
<sst xmlns="http://schemas.openxmlformats.org/spreadsheetml/2006/main" count="75" uniqueCount="65">
  <si>
    <t>GRUPO PROFESIONAL</t>
  </si>
  <si>
    <t>GRUPO 1</t>
  </si>
  <si>
    <t>A</t>
  </si>
  <si>
    <t>INGENIEROS Y LICENCIADOS</t>
  </si>
  <si>
    <t>GRUPO 2</t>
  </si>
  <si>
    <t>PERITO CON RESPONSABILIDAD</t>
  </si>
  <si>
    <t>INGENIEROS Y TECNICOS INDUSTRIALES</t>
  </si>
  <si>
    <t>B</t>
  </si>
  <si>
    <t>JEFE DE 1ª TECNICO DE LABORATORIO</t>
  </si>
  <si>
    <t>JEFE DE TALLER</t>
  </si>
  <si>
    <t>JEFE DE 1ª ORGANIZACION</t>
  </si>
  <si>
    <t>JEFE DE 1ª ADMINISTRATIVO</t>
  </si>
  <si>
    <t>GRUPO 3</t>
  </si>
  <si>
    <t>DELINEANTE PROYECTISTA</t>
  </si>
  <si>
    <t>JEFE DE 2ª ORGANIZACION</t>
  </si>
  <si>
    <t>JEFE DE 2ª</t>
  </si>
  <si>
    <t>GRADUADOS SOCIALES</t>
  </si>
  <si>
    <t>MAESTROS INDUSTRIALES</t>
  </si>
  <si>
    <t>MAESTRO DE TALLER</t>
  </si>
  <si>
    <t>CONTRAMAESTRE</t>
  </si>
  <si>
    <t>JEFE DE 2ª TECNICO LABORATORIO</t>
  </si>
  <si>
    <t>GRUPO 4</t>
  </si>
  <si>
    <t>ENCARGADO</t>
  </si>
  <si>
    <t>ANALISTA DE 1ª</t>
  </si>
  <si>
    <t>TECNICO DE ORGANIZACION DE 1ª</t>
  </si>
  <si>
    <t>OFICIAL DE 1ª ADMINISTRATIVO</t>
  </si>
  <si>
    <t>VIAJANTE</t>
  </si>
  <si>
    <t>DELINEANTE DE 1ª</t>
  </si>
  <si>
    <t>PRACTICANTES</t>
  </si>
  <si>
    <t>GRUPO 5</t>
  </si>
  <si>
    <t>OFICIAL DE 1ª TALLER</t>
  </si>
  <si>
    <t>OFICIAL DE 2ª TALLER</t>
  </si>
  <si>
    <t>TECNICO DE ORGANIZACION  DE 2ª</t>
  </si>
  <si>
    <t>OFICIAL DE 2ªADMINISTRATIVO</t>
  </si>
  <si>
    <t>DELINEANTE DE 2ª</t>
  </si>
  <si>
    <t>ANALISTA DE 2ª</t>
  </si>
  <si>
    <t>CHOFER DE CAMIÓN</t>
  </si>
  <si>
    <t>CAPATAZ DE ESPECIALISTAS</t>
  </si>
  <si>
    <t>GRUPO 6</t>
  </si>
  <si>
    <t>OFICIAL DE 3ª</t>
  </si>
  <si>
    <t>CHOFER DE TURISMO</t>
  </si>
  <si>
    <t>LISTERO</t>
  </si>
  <si>
    <t>ESPECIALISTA</t>
  </si>
  <si>
    <t>CAPATAZ DE PEONES ORDINARIOS</t>
  </si>
  <si>
    <t>ALMACENERO</t>
  </si>
  <si>
    <t>C</t>
  </si>
  <si>
    <t>PESADOR DE BASCULA</t>
  </si>
  <si>
    <t>CHOFER DE MOTOCICLO</t>
  </si>
  <si>
    <t>AUXILIAR DE LABORATORIO</t>
  </si>
  <si>
    <t>AUXILIAR TECNICO DE OFICINA</t>
  </si>
  <si>
    <t>AUXILIAR DE ORGANIZACION</t>
  </si>
  <si>
    <t>AUXILIAR ADMINISTRATIVO</t>
  </si>
  <si>
    <t>GRUPO 7</t>
  </si>
  <si>
    <t>PEON</t>
  </si>
  <si>
    <t>VIGILANTE</t>
  </si>
  <si>
    <t>PORTERO Y ORDENANZA</t>
  </si>
  <si>
    <t>C.A.C.              1 AÑO - 20%</t>
  </si>
  <si>
    <t>C.A.C.            2 AÑOS - 40%</t>
  </si>
  <si>
    <t>C.A.C.            3 AÑOS - 60%</t>
  </si>
  <si>
    <t>C.A.C.            4 AÑOS - 80%</t>
  </si>
  <si>
    <t>C.A.C.                   5 AÑOS  -      100%</t>
  </si>
  <si>
    <t>INCREMENTO</t>
  </si>
  <si>
    <t>C.A.C POR QUINQUENIO 2008</t>
  </si>
  <si>
    <t>TABLA DE C.A.C. DEL CONVENIO COLECTIVO DE TRABAJO PARA 
LAS EMPRESAS DEL METAL SIN CONVENIO PROPIO DE PONTEVEDRA - AÑO 2009.</t>
  </si>
  <si>
    <t>C.A.C POR QUINQUENIO 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</si>
</sst>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double"/>
      <sz val="14"/>
      <name val="Arial"/>
      <family val="2"/>
    </font>
    <font>
      <b/>
      <u val="single"/>
      <sz val="10"/>
      <name val="Arial"/>
      <family val="2"/>
    </font>
    <font>
      <b/>
      <i/>
      <u val="single"/>
      <sz val="18"/>
      <name val="Arial"/>
      <family val="2"/>
    </font>
    <font>
      <b/>
      <i/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9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5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tabSelected="1" zoomScale="75" zoomScaleNormal="75" zoomScaleSheetLayoutView="100" workbookViewId="0" topLeftCell="B1">
      <selection activeCell="D1" sqref="D1:D16384"/>
    </sheetView>
  </sheetViews>
  <sheetFormatPr defaultColWidth="11.421875" defaultRowHeight="12.75"/>
  <cols>
    <col min="1" max="1" width="12.7109375" style="0" hidden="1" customWidth="1"/>
    <col min="2" max="2" width="4.140625" style="0" customWidth="1"/>
    <col min="3" max="3" width="38.57421875" style="0" bestFit="1" customWidth="1"/>
    <col min="4" max="4" width="12.7109375" style="1" hidden="1" customWidth="1"/>
    <col min="5" max="5" width="12.7109375" style="1" customWidth="1"/>
    <col min="6" max="9" width="12.7109375" style="0" customWidth="1"/>
    <col min="10" max="10" width="15.421875" style="0" customWidth="1"/>
  </cols>
  <sheetData>
    <row r="2" spans="2:9" ht="12.75">
      <c r="B2" s="28" t="s">
        <v>63</v>
      </c>
      <c r="C2" s="29"/>
      <c r="D2" s="29"/>
      <c r="E2" s="29"/>
      <c r="F2" s="29"/>
      <c r="G2" s="29"/>
      <c r="H2" s="29"/>
      <c r="I2" s="29"/>
    </row>
    <row r="3" spans="2:9" ht="12.75">
      <c r="B3" s="29"/>
      <c r="C3" s="29"/>
      <c r="D3" s="29"/>
      <c r="E3" s="29"/>
      <c r="F3" s="29"/>
      <c r="G3" s="29"/>
      <c r="H3" s="29"/>
      <c r="I3" s="29"/>
    </row>
    <row r="4" spans="2:9" ht="12.75">
      <c r="B4" s="29"/>
      <c r="C4" s="29"/>
      <c r="D4" s="29"/>
      <c r="E4" s="29"/>
      <c r="F4" s="29"/>
      <c r="G4" s="29"/>
      <c r="H4" s="29"/>
      <c r="I4" s="29"/>
    </row>
    <row r="5" spans="2:9" ht="12.75">
      <c r="B5" s="29"/>
      <c r="C5" s="29"/>
      <c r="D5" s="29"/>
      <c r="E5" s="29"/>
      <c r="F5" s="29"/>
      <c r="G5" s="29"/>
      <c r="H5" s="29"/>
      <c r="I5" s="29"/>
    </row>
    <row r="6" spans="2:9" ht="12.75">
      <c r="B6" s="29"/>
      <c r="C6" s="29"/>
      <c r="D6" s="29"/>
      <c r="E6" s="29"/>
      <c r="F6" s="29"/>
      <c r="G6" s="29"/>
      <c r="H6" s="29"/>
      <c r="I6" s="29"/>
    </row>
    <row r="7" spans="2:9" ht="12.75">
      <c r="B7" s="29"/>
      <c r="C7" s="29"/>
      <c r="D7" s="29"/>
      <c r="E7" s="29"/>
      <c r="F7" s="29"/>
      <c r="G7" s="29"/>
      <c r="H7" s="29"/>
      <c r="I7" s="29"/>
    </row>
    <row r="8" spans="2:9" ht="12.75">
      <c r="B8" s="29"/>
      <c r="C8" s="29"/>
      <c r="D8" s="29"/>
      <c r="E8" s="29"/>
      <c r="F8" s="29"/>
      <c r="G8" s="29"/>
      <c r="H8" s="29"/>
      <c r="I8" s="29"/>
    </row>
    <row r="10" ht="23.25">
      <c r="C10" s="8"/>
    </row>
    <row r="11" spans="2:10" ht="38.25">
      <c r="B11" s="3"/>
      <c r="C11" s="4" t="s">
        <v>0</v>
      </c>
      <c r="D11" s="10" t="s">
        <v>62</v>
      </c>
      <c r="E11" s="10" t="s">
        <v>64</v>
      </c>
      <c r="F11" s="11" t="s">
        <v>56</v>
      </c>
      <c r="G11" s="11" t="s">
        <v>57</v>
      </c>
      <c r="H11" s="11" t="s">
        <v>58</v>
      </c>
      <c r="I11" s="11" t="s">
        <v>59</v>
      </c>
      <c r="J11" s="12" t="s">
        <v>60</v>
      </c>
    </row>
    <row r="12" spans="1:10" ht="12.75" customHeight="1">
      <c r="A12" s="2"/>
      <c r="B12" s="5"/>
      <c r="D12" s="13"/>
      <c r="E12" s="25"/>
      <c r="F12" s="14"/>
      <c r="G12" s="14"/>
      <c r="H12" s="14"/>
      <c r="I12" s="14"/>
      <c r="J12" s="15"/>
    </row>
    <row r="13" spans="1:10" ht="12.75" customHeight="1">
      <c r="A13" s="27" t="s">
        <v>61</v>
      </c>
      <c r="B13" s="5"/>
      <c r="C13" s="6" t="s">
        <v>1</v>
      </c>
      <c r="D13" s="16"/>
      <c r="E13" s="9"/>
      <c r="F13" s="17"/>
      <c r="G13" s="17"/>
      <c r="H13" s="17"/>
      <c r="I13" s="17"/>
      <c r="J13" s="18"/>
    </row>
    <row r="14" spans="1:10" ht="12.75">
      <c r="A14" s="27">
        <v>1.025</v>
      </c>
      <c r="B14" s="7" t="s">
        <v>2</v>
      </c>
      <c r="C14" t="s">
        <v>3</v>
      </c>
      <c r="D14" s="16">
        <v>80.9008948019509</v>
      </c>
      <c r="E14" s="9">
        <f>+D14*$A$14</f>
        <v>82.92341717199966</v>
      </c>
      <c r="F14" s="9">
        <f>0.2*E14</f>
        <v>16.58468343439993</v>
      </c>
      <c r="G14" s="9">
        <f>0.4*E14</f>
        <v>33.16936686879986</v>
      </c>
      <c r="H14" s="9">
        <f>0.6*E14</f>
        <v>49.7540503031998</v>
      </c>
      <c r="I14" s="9">
        <f>0.8*E14</f>
        <v>66.33873373759972</v>
      </c>
      <c r="J14" s="19">
        <f>1*E14</f>
        <v>82.92341717199966</v>
      </c>
    </row>
    <row r="15" spans="1:10" ht="12.75">
      <c r="A15" s="23"/>
      <c r="B15" s="3"/>
      <c r="D15" s="16"/>
      <c r="E15" s="9"/>
      <c r="F15" s="9"/>
      <c r="G15" s="9"/>
      <c r="H15" s="9"/>
      <c r="I15" s="9"/>
      <c r="J15" s="19"/>
    </row>
    <row r="16" spans="1:10" ht="12.75">
      <c r="A16" s="24"/>
      <c r="B16" s="5"/>
      <c r="C16" s="6" t="s">
        <v>4</v>
      </c>
      <c r="D16" s="16"/>
      <c r="E16" s="9"/>
      <c r="F16" s="9"/>
      <c r="G16" s="9"/>
      <c r="H16" s="9"/>
      <c r="I16" s="9"/>
      <c r="J16" s="19"/>
    </row>
    <row r="17" spans="2:10" ht="12.75">
      <c r="B17" s="5" t="s">
        <v>2</v>
      </c>
      <c r="C17" t="s">
        <v>5</v>
      </c>
      <c r="D17" s="16">
        <v>73.01885905715154</v>
      </c>
      <c r="E17" s="9">
        <f aca="true" t="shared" si="0" ref="E17:E22">+D17*$A$14</f>
        <v>74.84433053358033</v>
      </c>
      <c r="F17" s="9">
        <f aca="true" t="shared" si="1" ref="F17:F70">0.2*E17</f>
        <v>14.968866106716067</v>
      </c>
      <c r="G17" s="9">
        <f aca="true" t="shared" si="2" ref="G17:G70">0.4*E17</f>
        <v>29.937732213432135</v>
      </c>
      <c r="H17" s="9">
        <f aca="true" t="shared" si="3" ref="H17:H70">0.6*E17</f>
        <v>44.9065983201482</v>
      </c>
      <c r="I17" s="9">
        <f aca="true" t="shared" si="4" ref="I17:I70">0.8*E17</f>
        <v>59.87546442686427</v>
      </c>
      <c r="J17" s="19">
        <f aca="true" t="shared" si="5" ref="J17:J70">1*E17</f>
        <v>74.84433053358033</v>
      </c>
    </row>
    <row r="18" spans="2:10" ht="12.75">
      <c r="B18" s="7"/>
      <c r="C18" t="s">
        <v>6</v>
      </c>
      <c r="D18" s="16">
        <v>67.80417889434857</v>
      </c>
      <c r="E18" s="9">
        <f t="shared" si="0"/>
        <v>69.49928336670727</v>
      </c>
      <c r="F18" s="9">
        <f t="shared" si="1"/>
        <v>13.899856673341455</v>
      </c>
      <c r="G18" s="9">
        <f t="shared" si="2"/>
        <v>27.79971334668291</v>
      </c>
      <c r="H18" s="9">
        <f t="shared" si="3"/>
        <v>41.69957002002436</v>
      </c>
      <c r="I18" s="9">
        <f t="shared" si="4"/>
        <v>55.59942669336582</v>
      </c>
      <c r="J18" s="19">
        <f t="shared" si="5"/>
        <v>69.49928336670727</v>
      </c>
    </row>
    <row r="19" spans="2:10" ht="12.75" customHeight="1">
      <c r="B19" s="3" t="s">
        <v>7</v>
      </c>
      <c r="C19" t="s">
        <v>8</v>
      </c>
      <c r="D19" s="16">
        <v>61.61591394411692</v>
      </c>
      <c r="E19" s="9">
        <f t="shared" si="0"/>
        <v>63.15631179271983</v>
      </c>
      <c r="F19" s="9">
        <f t="shared" si="1"/>
        <v>12.631262358543967</v>
      </c>
      <c r="G19" s="9">
        <f t="shared" si="2"/>
        <v>25.262524717087935</v>
      </c>
      <c r="H19" s="9">
        <f t="shared" si="3"/>
        <v>37.8937870756319</v>
      </c>
      <c r="I19" s="9">
        <f t="shared" si="4"/>
        <v>50.52504943417587</v>
      </c>
      <c r="J19" s="19">
        <f t="shared" si="5"/>
        <v>63.15631179271983</v>
      </c>
    </row>
    <row r="20" spans="2:10" ht="12.75">
      <c r="B20" s="3"/>
      <c r="C20" t="s">
        <v>9</v>
      </c>
      <c r="D20" s="16">
        <v>59.00190547376045</v>
      </c>
      <c r="E20" s="9">
        <f t="shared" si="0"/>
        <v>60.476953110604455</v>
      </c>
      <c r="F20" s="9">
        <f t="shared" si="1"/>
        <v>12.095390622120892</v>
      </c>
      <c r="G20" s="9">
        <f t="shared" si="2"/>
        <v>24.190781244241784</v>
      </c>
      <c r="H20" s="9">
        <f t="shared" si="3"/>
        <v>36.28617186636267</v>
      </c>
      <c r="I20" s="9">
        <f t="shared" si="4"/>
        <v>48.38156248848357</v>
      </c>
      <c r="J20" s="19">
        <f t="shared" si="5"/>
        <v>60.476953110604455</v>
      </c>
    </row>
    <row r="21" spans="2:10" ht="12.75">
      <c r="B21" s="3"/>
      <c r="C21" t="s">
        <v>10</v>
      </c>
      <c r="D21" s="16">
        <v>59.00190547376045</v>
      </c>
      <c r="E21" s="9">
        <f t="shared" si="0"/>
        <v>60.476953110604455</v>
      </c>
      <c r="F21" s="9">
        <f t="shared" si="1"/>
        <v>12.095390622120892</v>
      </c>
      <c r="G21" s="9">
        <f t="shared" si="2"/>
        <v>24.190781244241784</v>
      </c>
      <c r="H21" s="9">
        <f t="shared" si="3"/>
        <v>36.28617186636267</v>
      </c>
      <c r="I21" s="9">
        <f t="shared" si="4"/>
        <v>48.38156248848357</v>
      </c>
      <c r="J21" s="19">
        <f t="shared" si="5"/>
        <v>60.476953110604455</v>
      </c>
    </row>
    <row r="22" spans="2:10" ht="12.75">
      <c r="B22" s="3"/>
      <c r="C22" t="s">
        <v>11</v>
      </c>
      <c r="D22" s="16">
        <v>59.00190547376045</v>
      </c>
      <c r="E22" s="9">
        <f t="shared" si="0"/>
        <v>60.476953110604455</v>
      </c>
      <c r="F22" s="9">
        <f t="shared" si="1"/>
        <v>12.095390622120892</v>
      </c>
      <c r="G22" s="9">
        <f t="shared" si="2"/>
        <v>24.190781244241784</v>
      </c>
      <c r="H22" s="9">
        <f t="shared" si="3"/>
        <v>36.28617186636267</v>
      </c>
      <c r="I22" s="9">
        <f t="shared" si="4"/>
        <v>48.38156248848357</v>
      </c>
      <c r="J22" s="19">
        <f t="shared" si="5"/>
        <v>60.476953110604455</v>
      </c>
    </row>
    <row r="23" spans="2:10" ht="12.75">
      <c r="B23" s="3"/>
      <c r="D23" s="16"/>
      <c r="E23" s="9"/>
      <c r="F23" s="9"/>
      <c r="G23" s="9"/>
      <c r="H23" s="9"/>
      <c r="I23" s="9"/>
      <c r="J23" s="19"/>
    </row>
    <row r="24" spans="2:10" ht="12.75">
      <c r="B24" s="3"/>
      <c r="C24" s="6" t="s">
        <v>12</v>
      </c>
      <c r="D24" s="16"/>
      <c r="E24" s="9"/>
      <c r="F24" s="9"/>
      <c r="G24" s="9"/>
      <c r="H24" s="9"/>
      <c r="I24" s="9"/>
      <c r="J24" s="19"/>
    </row>
    <row r="25" spans="2:10" ht="12.75">
      <c r="B25" s="3" t="s">
        <v>2</v>
      </c>
      <c r="C25" t="s">
        <v>13</v>
      </c>
      <c r="D25" s="16">
        <v>58.321729800351356</v>
      </c>
      <c r="E25" s="9">
        <f aca="true" t="shared" si="6" ref="E25:E32">+D25*$A$14</f>
        <v>59.77977304536014</v>
      </c>
      <c r="F25" s="9">
        <f t="shared" si="1"/>
        <v>11.955954609072029</v>
      </c>
      <c r="G25" s="9">
        <f t="shared" si="2"/>
        <v>23.911909218144057</v>
      </c>
      <c r="H25" s="9">
        <f t="shared" si="3"/>
        <v>35.867863827216084</v>
      </c>
      <c r="I25" s="9">
        <f t="shared" si="4"/>
        <v>47.823818436288114</v>
      </c>
      <c r="J25" s="19">
        <f t="shared" si="5"/>
        <v>59.77977304536014</v>
      </c>
    </row>
    <row r="26" spans="2:10" ht="12.75">
      <c r="B26" s="3"/>
      <c r="C26" t="s">
        <v>14</v>
      </c>
      <c r="D26" s="16">
        <v>54.547421651826454</v>
      </c>
      <c r="E26" s="9">
        <f t="shared" si="6"/>
        <v>55.91110719312211</v>
      </c>
      <c r="F26" s="9">
        <f t="shared" si="1"/>
        <v>11.182221438624424</v>
      </c>
      <c r="G26" s="9">
        <f t="shared" si="2"/>
        <v>22.364442877248848</v>
      </c>
      <c r="H26" s="9">
        <f t="shared" si="3"/>
        <v>33.546664315873265</v>
      </c>
      <c r="I26" s="9">
        <f t="shared" si="4"/>
        <v>44.728885754497696</v>
      </c>
      <c r="J26" s="19">
        <f t="shared" si="5"/>
        <v>55.91110719312211</v>
      </c>
    </row>
    <row r="27" spans="2:10" ht="12.75">
      <c r="B27" s="3"/>
      <c r="C27" t="s">
        <v>15</v>
      </c>
      <c r="D27" s="16">
        <v>54.547421651826454</v>
      </c>
      <c r="E27" s="9">
        <f t="shared" si="6"/>
        <v>55.91110719312211</v>
      </c>
      <c r="F27" s="9">
        <f t="shared" si="1"/>
        <v>11.182221438624424</v>
      </c>
      <c r="G27" s="9">
        <f t="shared" si="2"/>
        <v>22.364442877248848</v>
      </c>
      <c r="H27" s="9">
        <f t="shared" si="3"/>
        <v>33.546664315873265</v>
      </c>
      <c r="I27" s="9">
        <f t="shared" si="4"/>
        <v>44.728885754497696</v>
      </c>
      <c r="J27" s="19">
        <f t="shared" si="5"/>
        <v>55.91110719312211</v>
      </c>
    </row>
    <row r="28" spans="2:10" ht="12.75">
      <c r="B28" s="3"/>
      <c r="C28" t="s">
        <v>16</v>
      </c>
      <c r="D28" s="16">
        <v>52.733619856068906</v>
      </c>
      <c r="E28" s="9">
        <f t="shared" si="6"/>
        <v>54.05196035247062</v>
      </c>
      <c r="F28" s="9">
        <f t="shared" si="1"/>
        <v>10.810392070494125</v>
      </c>
      <c r="G28" s="9">
        <f t="shared" si="2"/>
        <v>21.62078414098825</v>
      </c>
      <c r="H28" s="9">
        <f t="shared" si="3"/>
        <v>32.431176211482374</v>
      </c>
      <c r="I28" s="9">
        <f t="shared" si="4"/>
        <v>43.2415682819765</v>
      </c>
      <c r="J28" s="19">
        <f t="shared" si="5"/>
        <v>54.05196035247062</v>
      </c>
    </row>
    <row r="29" spans="2:10" ht="12.75">
      <c r="B29" s="3" t="s">
        <v>7</v>
      </c>
      <c r="C29" t="s">
        <v>17</v>
      </c>
      <c r="D29" s="16">
        <v>45.531759784678606</v>
      </c>
      <c r="E29" s="9">
        <f t="shared" si="6"/>
        <v>46.670053779295564</v>
      </c>
      <c r="F29" s="9">
        <f t="shared" si="1"/>
        <v>9.334010755859113</v>
      </c>
      <c r="G29" s="9">
        <f t="shared" si="2"/>
        <v>18.668021511718226</v>
      </c>
      <c r="H29" s="9">
        <f t="shared" si="3"/>
        <v>28.002032267577338</v>
      </c>
      <c r="I29" s="9">
        <f t="shared" si="4"/>
        <v>37.33604302343645</v>
      </c>
      <c r="J29" s="19">
        <f t="shared" si="5"/>
        <v>46.670053779295564</v>
      </c>
    </row>
    <row r="30" spans="2:10" ht="12.75">
      <c r="B30" s="3"/>
      <c r="C30" t="s">
        <v>18</v>
      </c>
      <c r="D30" s="16">
        <v>52.76029341188886</v>
      </c>
      <c r="E30" s="9">
        <f t="shared" si="6"/>
        <v>54.079300747186075</v>
      </c>
      <c r="F30" s="9">
        <f t="shared" si="1"/>
        <v>10.815860149437215</v>
      </c>
      <c r="G30" s="9">
        <f t="shared" si="2"/>
        <v>21.63172029887443</v>
      </c>
      <c r="H30" s="9">
        <f t="shared" si="3"/>
        <v>32.44758044831164</v>
      </c>
      <c r="I30" s="9">
        <f t="shared" si="4"/>
        <v>43.26344059774886</v>
      </c>
      <c r="J30" s="19">
        <f t="shared" si="5"/>
        <v>54.079300747186075</v>
      </c>
    </row>
    <row r="31" spans="2:10" ht="12.75">
      <c r="B31" s="3"/>
      <c r="C31" t="s">
        <v>19</v>
      </c>
      <c r="D31" s="16">
        <v>52.76029341188886</v>
      </c>
      <c r="E31" s="9">
        <f t="shared" si="6"/>
        <v>54.079300747186075</v>
      </c>
      <c r="F31" s="9">
        <f t="shared" si="1"/>
        <v>10.815860149437215</v>
      </c>
      <c r="G31" s="9">
        <f t="shared" si="2"/>
        <v>21.63172029887443</v>
      </c>
      <c r="H31" s="9">
        <f t="shared" si="3"/>
        <v>32.44758044831164</v>
      </c>
      <c r="I31" s="9">
        <f t="shared" si="4"/>
        <v>43.26344059774886</v>
      </c>
      <c r="J31" s="19">
        <f t="shared" si="5"/>
        <v>54.079300747186075</v>
      </c>
    </row>
    <row r="32" spans="2:10" ht="12.75">
      <c r="B32" s="3"/>
      <c r="C32" t="s">
        <v>20</v>
      </c>
      <c r="D32" s="16">
        <v>52.76029341188886</v>
      </c>
      <c r="E32" s="9">
        <f t="shared" si="6"/>
        <v>54.079300747186075</v>
      </c>
      <c r="F32" s="9">
        <f t="shared" si="1"/>
        <v>10.815860149437215</v>
      </c>
      <c r="G32" s="9">
        <f t="shared" si="2"/>
        <v>21.63172029887443</v>
      </c>
      <c r="H32" s="9">
        <f t="shared" si="3"/>
        <v>32.44758044831164</v>
      </c>
      <c r="I32" s="9">
        <f t="shared" si="4"/>
        <v>43.26344059774886</v>
      </c>
      <c r="J32" s="19">
        <f t="shared" si="5"/>
        <v>54.079300747186075</v>
      </c>
    </row>
    <row r="33" spans="2:10" ht="12.75">
      <c r="B33" s="3"/>
      <c r="D33" s="16"/>
      <c r="E33" s="9"/>
      <c r="F33" s="9"/>
      <c r="G33" s="9"/>
      <c r="H33" s="9"/>
      <c r="I33" s="9"/>
      <c r="J33" s="19"/>
    </row>
    <row r="34" spans="2:10" ht="12.75">
      <c r="B34" s="3"/>
      <c r="C34" s="6" t="s">
        <v>21</v>
      </c>
      <c r="D34" s="16"/>
      <c r="E34" s="9"/>
      <c r="F34" s="9"/>
      <c r="G34" s="9"/>
      <c r="H34" s="9"/>
      <c r="I34" s="9"/>
      <c r="J34" s="19"/>
    </row>
    <row r="35" spans="2:10" ht="12.75">
      <c r="B35" s="3" t="s">
        <v>2</v>
      </c>
      <c r="C35" t="s">
        <v>22</v>
      </c>
      <c r="D35" s="16">
        <v>48.065747587575196</v>
      </c>
      <c r="E35" s="9">
        <f aca="true" t="shared" si="7" ref="E35:E41">+D35*$A$14</f>
        <v>49.26739127726457</v>
      </c>
      <c r="F35" s="9">
        <f t="shared" si="1"/>
        <v>9.853478255452915</v>
      </c>
      <c r="G35" s="9">
        <f t="shared" si="2"/>
        <v>19.70695651090583</v>
      </c>
      <c r="H35" s="9">
        <f t="shared" si="3"/>
        <v>29.560434766358743</v>
      </c>
      <c r="I35" s="9">
        <f t="shared" si="4"/>
        <v>39.41391302181166</v>
      </c>
      <c r="J35" s="19">
        <f t="shared" si="5"/>
        <v>49.26739127726457</v>
      </c>
    </row>
    <row r="36" spans="2:10" ht="12.75">
      <c r="B36" s="3"/>
      <c r="C36" t="s">
        <v>23</v>
      </c>
      <c r="D36" s="16">
        <v>48.065747587575196</v>
      </c>
      <c r="E36" s="9">
        <f t="shared" si="7"/>
        <v>49.26739127726457</v>
      </c>
      <c r="F36" s="9">
        <f t="shared" si="1"/>
        <v>9.853478255452915</v>
      </c>
      <c r="G36" s="9">
        <f t="shared" si="2"/>
        <v>19.70695651090583</v>
      </c>
      <c r="H36" s="9">
        <f t="shared" si="3"/>
        <v>29.560434766358743</v>
      </c>
      <c r="I36" s="9">
        <f t="shared" si="4"/>
        <v>39.41391302181166</v>
      </c>
      <c r="J36" s="19">
        <f t="shared" si="5"/>
        <v>49.26739127726457</v>
      </c>
    </row>
    <row r="37" spans="2:10" ht="12.75">
      <c r="B37" s="3"/>
      <c r="C37" t="s">
        <v>24</v>
      </c>
      <c r="D37" s="16">
        <v>47.29221446879624</v>
      </c>
      <c r="E37" s="9">
        <f t="shared" si="7"/>
        <v>48.474519830516144</v>
      </c>
      <c r="F37" s="9">
        <f t="shared" si="1"/>
        <v>9.69490396610323</v>
      </c>
      <c r="G37" s="9">
        <f t="shared" si="2"/>
        <v>19.38980793220646</v>
      </c>
      <c r="H37" s="9">
        <f t="shared" si="3"/>
        <v>29.084711898309685</v>
      </c>
      <c r="I37" s="9">
        <f t="shared" si="4"/>
        <v>38.77961586441292</v>
      </c>
      <c r="J37" s="19">
        <f t="shared" si="5"/>
        <v>48.474519830516144</v>
      </c>
    </row>
    <row r="38" spans="2:10" ht="12.75">
      <c r="B38" s="3"/>
      <c r="C38" t="s">
        <v>25</v>
      </c>
      <c r="D38" s="16">
        <v>47.29221446879624</v>
      </c>
      <c r="E38" s="9">
        <f t="shared" si="7"/>
        <v>48.474519830516144</v>
      </c>
      <c r="F38" s="9">
        <f t="shared" si="1"/>
        <v>9.69490396610323</v>
      </c>
      <c r="G38" s="9">
        <f t="shared" si="2"/>
        <v>19.38980793220646</v>
      </c>
      <c r="H38" s="9">
        <f t="shared" si="3"/>
        <v>29.084711898309685</v>
      </c>
      <c r="I38" s="9">
        <f t="shared" si="4"/>
        <v>38.77961586441292</v>
      </c>
      <c r="J38" s="19">
        <f t="shared" si="5"/>
        <v>48.474519830516144</v>
      </c>
    </row>
    <row r="39" spans="2:10" ht="12.75">
      <c r="B39" s="3" t="s">
        <v>7</v>
      </c>
      <c r="C39" t="s">
        <v>26</v>
      </c>
      <c r="D39" s="16">
        <v>47.29221446879624</v>
      </c>
      <c r="E39" s="9">
        <f t="shared" si="7"/>
        <v>48.474519830516144</v>
      </c>
      <c r="F39" s="9">
        <f t="shared" si="1"/>
        <v>9.69490396610323</v>
      </c>
      <c r="G39" s="9">
        <f t="shared" si="2"/>
        <v>19.38980793220646</v>
      </c>
      <c r="H39" s="9">
        <f t="shared" si="3"/>
        <v>29.084711898309685</v>
      </c>
      <c r="I39" s="9">
        <f t="shared" si="4"/>
        <v>38.77961586441292</v>
      </c>
      <c r="J39" s="19">
        <f t="shared" si="5"/>
        <v>48.474519830516144</v>
      </c>
    </row>
    <row r="40" spans="2:10" ht="12.75">
      <c r="B40" s="3"/>
      <c r="C40" t="s">
        <v>27</v>
      </c>
      <c r="D40" s="16">
        <v>45.891852788248116</v>
      </c>
      <c r="E40" s="9">
        <f t="shared" si="7"/>
        <v>47.039149107954316</v>
      </c>
      <c r="F40" s="9">
        <f t="shared" si="1"/>
        <v>9.407829821590864</v>
      </c>
      <c r="G40" s="9">
        <f t="shared" si="2"/>
        <v>18.81565964318173</v>
      </c>
      <c r="H40" s="9">
        <f t="shared" si="3"/>
        <v>28.223489464772587</v>
      </c>
      <c r="I40" s="9">
        <f t="shared" si="4"/>
        <v>37.63131928636346</v>
      </c>
      <c r="J40" s="19">
        <f t="shared" si="5"/>
        <v>47.039149107954316</v>
      </c>
    </row>
    <row r="41" spans="2:10" ht="12.75">
      <c r="B41" s="3"/>
      <c r="C41" t="s">
        <v>28</v>
      </c>
      <c r="D41" s="16">
        <v>43.54457987609129</v>
      </c>
      <c r="E41" s="9">
        <f t="shared" si="7"/>
        <v>44.63319437299357</v>
      </c>
      <c r="F41" s="9">
        <f t="shared" si="1"/>
        <v>8.926638874598714</v>
      </c>
      <c r="G41" s="9">
        <f t="shared" si="2"/>
        <v>17.853277749197428</v>
      </c>
      <c r="H41" s="9">
        <f t="shared" si="3"/>
        <v>26.779916623796144</v>
      </c>
      <c r="I41" s="9">
        <f t="shared" si="4"/>
        <v>35.706555498394856</v>
      </c>
      <c r="J41" s="19">
        <f t="shared" si="5"/>
        <v>44.63319437299357</v>
      </c>
    </row>
    <row r="42" spans="2:10" ht="12.75">
      <c r="B42" s="3"/>
      <c r="D42" s="16"/>
      <c r="E42" s="9"/>
      <c r="F42" s="9"/>
      <c r="G42" s="9"/>
      <c r="H42" s="9"/>
      <c r="I42" s="9"/>
      <c r="J42" s="19"/>
    </row>
    <row r="43" spans="2:10" ht="12.75">
      <c r="B43" s="3"/>
      <c r="C43" s="6" t="s">
        <v>29</v>
      </c>
      <c r="D43" s="16"/>
      <c r="E43" s="9"/>
      <c r="F43" s="9"/>
      <c r="G43" s="9"/>
      <c r="H43" s="9"/>
      <c r="I43" s="9"/>
      <c r="J43" s="19"/>
    </row>
    <row r="44" spans="2:10" ht="12.75">
      <c r="B44" s="3" t="s">
        <v>2</v>
      </c>
      <c r="C44" t="s">
        <v>30</v>
      </c>
      <c r="D44" s="16">
        <v>44.464817551880046</v>
      </c>
      <c r="E44" s="9">
        <f aca="true" t="shared" si="8" ref="E44:E51">+D44*$A$14</f>
        <v>45.57643799067704</v>
      </c>
      <c r="F44" s="9">
        <f t="shared" si="1"/>
        <v>9.115287598135408</v>
      </c>
      <c r="G44" s="9">
        <f t="shared" si="2"/>
        <v>18.230575196270816</v>
      </c>
      <c r="H44" s="9">
        <f t="shared" si="3"/>
        <v>27.345862794406226</v>
      </c>
      <c r="I44" s="9">
        <f t="shared" si="4"/>
        <v>36.46115039254163</v>
      </c>
      <c r="J44" s="19">
        <f t="shared" si="5"/>
        <v>45.57643799067704</v>
      </c>
    </row>
    <row r="45" spans="2:10" ht="12.75">
      <c r="B45" s="3"/>
      <c r="C45" t="s">
        <v>31</v>
      </c>
      <c r="D45" s="16">
        <v>41.74411485824372</v>
      </c>
      <c r="E45" s="9">
        <f t="shared" si="8"/>
        <v>42.78771772969981</v>
      </c>
      <c r="F45" s="9">
        <f t="shared" si="1"/>
        <v>8.557543545939962</v>
      </c>
      <c r="G45" s="9">
        <f t="shared" si="2"/>
        <v>17.115087091879925</v>
      </c>
      <c r="H45" s="9">
        <f t="shared" si="3"/>
        <v>25.672630637819882</v>
      </c>
      <c r="I45" s="9">
        <f t="shared" si="4"/>
        <v>34.23017418375985</v>
      </c>
      <c r="J45" s="19">
        <f t="shared" si="5"/>
        <v>42.78771772969981</v>
      </c>
    </row>
    <row r="46" spans="2:10" ht="12.75">
      <c r="B46" s="3"/>
      <c r="C46" t="s">
        <v>32</v>
      </c>
      <c r="D46" s="16">
        <v>42.250912418823034</v>
      </c>
      <c r="E46" s="9">
        <f t="shared" si="8"/>
        <v>43.30718522929361</v>
      </c>
      <c r="F46" s="9">
        <f t="shared" si="1"/>
        <v>8.661437045858722</v>
      </c>
      <c r="G46" s="9">
        <f t="shared" si="2"/>
        <v>17.322874091717445</v>
      </c>
      <c r="H46" s="9">
        <f t="shared" si="3"/>
        <v>25.984311137576164</v>
      </c>
      <c r="I46" s="9">
        <f t="shared" si="4"/>
        <v>34.64574818343489</v>
      </c>
      <c r="J46" s="19">
        <f t="shared" si="5"/>
        <v>43.30718522929361</v>
      </c>
    </row>
    <row r="47" spans="2:10" ht="12.75">
      <c r="B47" s="3"/>
      <c r="C47" t="s">
        <v>33</v>
      </c>
      <c r="D47" s="16">
        <v>42.250912418823034</v>
      </c>
      <c r="E47" s="9">
        <f t="shared" si="8"/>
        <v>43.30718522929361</v>
      </c>
      <c r="F47" s="9">
        <f t="shared" si="1"/>
        <v>8.661437045858722</v>
      </c>
      <c r="G47" s="9">
        <f t="shared" si="2"/>
        <v>17.322874091717445</v>
      </c>
      <c r="H47" s="9">
        <f t="shared" si="3"/>
        <v>25.984311137576164</v>
      </c>
      <c r="I47" s="9">
        <f t="shared" si="4"/>
        <v>34.64574818343489</v>
      </c>
      <c r="J47" s="19">
        <f t="shared" si="5"/>
        <v>43.30718522929361</v>
      </c>
    </row>
    <row r="48" spans="2:10" ht="12.75">
      <c r="B48" s="3" t="s">
        <v>7</v>
      </c>
      <c r="C48" t="s">
        <v>34</v>
      </c>
      <c r="D48" s="16">
        <v>41.9041561931635</v>
      </c>
      <c r="E48" s="9">
        <f t="shared" si="8"/>
        <v>42.95176009799258</v>
      </c>
      <c r="F48" s="9">
        <f t="shared" si="1"/>
        <v>8.590352019598518</v>
      </c>
      <c r="G48" s="9">
        <f t="shared" si="2"/>
        <v>17.180704039197035</v>
      </c>
      <c r="H48" s="9">
        <f t="shared" si="3"/>
        <v>25.771056058795548</v>
      </c>
      <c r="I48" s="9">
        <f t="shared" si="4"/>
        <v>34.36140807839407</v>
      </c>
      <c r="J48" s="19">
        <f t="shared" si="5"/>
        <v>42.95176009799258</v>
      </c>
    </row>
    <row r="49" spans="2:10" ht="12.75">
      <c r="B49" s="3"/>
      <c r="C49" t="s">
        <v>35</v>
      </c>
      <c r="D49" s="16">
        <v>41.27732763139434</v>
      </c>
      <c r="E49" s="9">
        <f t="shared" si="8"/>
        <v>42.3092608221792</v>
      </c>
      <c r="F49" s="9">
        <f t="shared" si="1"/>
        <v>8.46185216443584</v>
      </c>
      <c r="G49" s="9">
        <f t="shared" si="2"/>
        <v>16.92370432887168</v>
      </c>
      <c r="H49" s="9">
        <f t="shared" si="3"/>
        <v>25.38555649330752</v>
      </c>
      <c r="I49" s="9">
        <f t="shared" si="4"/>
        <v>33.84740865774336</v>
      </c>
      <c r="J49" s="19">
        <f t="shared" si="5"/>
        <v>42.3092608221792</v>
      </c>
    </row>
    <row r="50" spans="2:10" ht="12.75">
      <c r="B50" s="3"/>
      <c r="C50" t="s">
        <v>36</v>
      </c>
      <c r="D50" s="16">
        <v>41.27732763139434</v>
      </c>
      <c r="E50" s="9">
        <f t="shared" si="8"/>
        <v>42.3092608221792</v>
      </c>
      <c r="F50" s="9">
        <f t="shared" si="1"/>
        <v>8.46185216443584</v>
      </c>
      <c r="G50" s="9">
        <f t="shared" si="2"/>
        <v>16.92370432887168</v>
      </c>
      <c r="H50" s="9">
        <f t="shared" si="3"/>
        <v>25.38555649330752</v>
      </c>
      <c r="I50" s="9">
        <f t="shared" si="4"/>
        <v>33.84740865774336</v>
      </c>
      <c r="J50" s="19">
        <f t="shared" si="5"/>
        <v>42.3092608221792</v>
      </c>
    </row>
    <row r="51" spans="2:10" ht="12.75">
      <c r="B51" s="3"/>
      <c r="C51" t="s">
        <v>37</v>
      </c>
      <c r="D51" s="16">
        <v>41.01059207319471</v>
      </c>
      <c r="E51" s="9">
        <f t="shared" si="8"/>
        <v>42.03585687502457</v>
      </c>
      <c r="F51" s="9">
        <f t="shared" si="1"/>
        <v>8.407171375004914</v>
      </c>
      <c r="G51" s="9">
        <f t="shared" si="2"/>
        <v>16.81434275000983</v>
      </c>
      <c r="H51" s="9">
        <f t="shared" si="3"/>
        <v>25.221514125014743</v>
      </c>
      <c r="I51" s="9">
        <f t="shared" si="4"/>
        <v>33.62868550001966</v>
      </c>
      <c r="J51" s="19">
        <f t="shared" si="5"/>
        <v>42.03585687502457</v>
      </c>
    </row>
    <row r="52" spans="2:10" ht="12.75">
      <c r="B52" s="3"/>
      <c r="D52" s="16"/>
      <c r="E52" s="9"/>
      <c r="F52" s="9"/>
      <c r="G52" s="9"/>
      <c r="H52" s="9"/>
      <c r="I52" s="9"/>
      <c r="J52" s="19"/>
    </row>
    <row r="53" spans="2:10" ht="12.75">
      <c r="B53" s="3"/>
      <c r="C53" s="6" t="s">
        <v>38</v>
      </c>
      <c r="D53" s="16"/>
      <c r="E53" s="9"/>
      <c r="F53" s="9"/>
      <c r="G53" s="9"/>
      <c r="H53" s="9"/>
      <c r="I53" s="9"/>
      <c r="J53" s="19"/>
    </row>
    <row r="54" spans="2:10" ht="12.75">
      <c r="B54" s="3" t="s">
        <v>2</v>
      </c>
      <c r="C54" t="s">
        <v>39</v>
      </c>
      <c r="D54" s="16">
        <v>40.303742843965665</v>
      </c>
      <c r="E54" s="9">
        <f aca="true" t="shared" si="9" ref="E54:E65">+D54*$A$14</f>
        <v>41.3113364150648</v>
      </c>
      <c r="F54" s="9">
        <f t="shared" si="1"/>
        <v>8.26226728301296</v>
      </c>
      <c r="G54" s="9">
        <f t="shared" si="2"/>
        <v>16.52453456602592</v>
      </c>
      <c r="H54" s="9">
        <f t="shared" si="3"/>
        <v>24.78680184903888</v>
      </c>
      <c r="I54" s="9">
        <f t="shared" si="4"/>
        <v>33.04906913205184</v>
      </c>
      <c r="J54" s="19">
        <f t="shared" si="5"/>
        <v>41.3113364150648</v>
      </c>
    </row>
    <row r="55" spans="2:10" ht="12.75">
      <c r="B55" s="3"/>
      <c r="C55" t="s">
        <v>40</v>
      </c>
      <c r="D55" s="16">
        <v>40.41043706724551</v>
      </c>
      <c r="E55" s="9">
        <f t="shared" si="9"/>
        <v>41.420697993926645</v>
      </c>
      <c r="F55" s="9">
        <f t="shared" si="1"/>
        <v>8.284139598785329</v>
      </c>
      <c r="G55" s="9">
        <f t="shared" si="2"/>
        <v>16.568279197570657</v>
      </c>
      <c r="H55" s="9">
        <f t="shared" si="3"/>
        <v>24.852418796355987</v>
      </c>
      <c r="I55" s="9">
        <f t="shared" si="4"/>
        <v>33.136558395141314</v>
      </c>
      <c r="J55" s="19">
        <f t="shared" si="5"/>
        <v>41.420697993926645</v>
      </c>
    </row>
    <row r="56" spans="2:10" ht="12.75">
      <c r="B56" s="3"/>
      <c r="C56" t="s">
        <v>41</v>
      </c>
      <c r="D56" s="16">
        <v>39.94364984039615</v>
      </c>
      <c r="E56" s="9">
        <f t="shared" si="9"/>
        <v>40.94224108640605</v>
      </c>
      <c r="F56" s="9">
        <f t="shared" si="1"/>
        <v>8.188448217281211</v>
      </c>
      <c r="G56" s="9">
        <f t="shared" si="2"/>
        <v>16.376896434562422</v>
      </c>
      <c r="H56" s="9">
        <f t="shared" si="3"/>
        <v>24.565344651843628</v>
      </c>
      <c r="I56" s="9">
        <f t="shared" si="4"/>
        <v>32.753792869124844</v>
      </c>
      <c r="J56" s="19">
        <f t="shared" si="5"/>
        <v>40.94224108640605</v>
      </c>
    </row>
    <row r="57" spans="2:10" ht="12.75">
      <c r="B57" s="3" t="s">
        <v>7</v>
      </c>
      <c r="C57" t="s">
        <v>42</v>
      </c>
      <c r="D57" s="16">
        <v>38.95672827505747</v>
      </c>
      <c r="E57" s="9">
        <f t="shared" si="9"/>
        <v>39.930646481933906</v>
      </c>
      <c r="F57" s="9">
        <f t="shared" si="1"/>
        <v>7.986129296386782</v>
      </c>
      <c r="G57" s="9">
        <f t="shared" si="2"/>
        <v>15.972258592773564</v>
      </c>
      <c r="H57" s="9">
        <f t="shared" si="3"/>
        <v>23.958387889160342</v>
      </c>
      <c r="I57" s="9">
        <f t="shared" si="4"/>
        <v>31.944517185547127</v>
      </c>
      <c r="J57" s="19">
        <f t="shared" si="5"/>
        <v>39.930646481933906</v>
      </c>
    </row>
    <row r="58" spans="2:10" ht="12.75">
      <c r="B58" s="3"/>
      <c r="C58" t="s">
        <v>43</v>
      </c>
      <c r="D58" s="16">
        <v>39.2368006111671</v>
      </c>
      <c r="E58" s="9">
        <f t="shared" si="9"/>
        <v>40.21772062644627</v>
      </c>
      <c r="F58" s="9">
        <f t="shared" si="1"/>
        <v>8.043544125289255</v>
      </c>
      <c r="G58" s="9">
        <f t="shared" si="2"/>
        <v>16.08708825057851</v>
      </c>
      <c r="H58" s="9">
        <f t="shared" si="3"/>
        <v>24.130632375867762</v>
      </c>
      <c r="I58" s="9">
        <f t="shared" si="4"/>
        <v>32.17417650115702</v>
      </c>
      <c r="J58" s="19">
        <f t="shared" si="5"/>
        <v>40.21772062644627</v>
      </c>
    </row>
    <row r="59" spans="2:10" ht="12.75">
      <c r="B59" s="3"/>
      <c r="C59" t="s">
        <v>44</v>
      </c>
      <c r="D59" s="16">
        <v>38.6366456052179</v>
      </c>
      <c r="E59" s="9">
        <f t="shared" si="9"/>
        <v>39.602561745348346</v>
      </c>
      <c r="F59" s="9">
        <f t="shared" si="1"/>
        <v>7.92051234906967</v>
      </c>
      <c r="G59" s="9">
        <f t="shared" si="2"/>
        <v>15.84102469813934</v>
      </c>
      <c r="H59" s="9">
        <f t="shared" si="3"/>
        <v>23.761537047209007</v>
      </c>
      <c r="I59" s="9">
        <f t="shared" si="4"/>
        <v>31.68204939627868</v>
      </c>
      <c r="J59" s="19">
        <f t="shared" si="5"/>
        <v>39.602561745348346</v>
      </c>
    </row>
    <row r="60" spans="2:10" ht="12.75">
      <c r="B60" s="3" t="s">
        <v>45</v>
      </c>
      <c r="C60" t="s">
        <v>46</v>
      </c>
      <c r="D60" s="16">
        <v>37.70307115151916</v>
      </c>
      <c r="E60" s="9">
        <f t="shared" si="9"/>
        <v>38.645647930307135</v>
      </c>
      <c r="F60" s="9">
        <f t="shared" si="1"/>
        <v>7.729129586061427</v>
      </c>
      <c r="G60" s="9">
        <f t="shared" si="2"/>
        <v>15.458259172122855</v>
      </c>
      <c r="H60" s="9">
        <f t="shared" si="3"/>
        <v>23.18738875818428</v>
      </c>
      <c r="I60" s="9">
        <f t="shared" si="4"/>
        <v>30.91651834424571</v>
      </c>
      <c r="J60" s="19">
        <f t="shared" si="5"/>
        <v>38.645647930307135</v>
      </c>
    </row>
    <row r="61" spans="2:10" ht="12.75">
      <c r="B61" s="3"/>
      <c r="C61" t="s">
        <v>47</v>
      </c>
      <c r="D61" s="16">
        <v>37.70307115151916</v>
      </c>
      <c r="E61" s="9">
        <f t="shared" si="9"/>
        <v>38.645647930307135</v>
      </c>
      <c r="F61" s="9">
        <f t="shared" si="1"/>
        <v>7.729129586061427</v>
      </c>
      <c r="G61" s="9">
        <f t="shared" si="2"/>
        <v>15.458259172122855</v>
      </c>
      <c r="H61" s="9">
        <f t="shared" si="3"/>
        <v>23.18738875818428</v>
      </c>
      <c r="I61" s="9">
        <f t="shared" si="4"/>
        <v>30.91651834424571</v>
      </c>
      <c r="J61" s="19">
        <f t="shared" si="5"/>
        <v>38.645647930307135</v>
      </c>
    </row>
    <row r="62" spans="2:10" ht="12.75">
      <c r="B62" s="3"/>
      <c r="C62" t="s">
        <v>48</v>
      </c>
      <c r="D62" s="16">
        <v>36.956211588560166</v>
      </c>
      <c r="E62" s="9">
        <f t="shared" si="9"/>
        <v>37.880116878274166</v>
      </c>
      <c r="F62" s="9">
        <f t="shared" si="1"/>
        <v>7.576023375654834</v>
      </c>
      <c r="G62" s="9">
        <f t="shared" si="2"/>
        <v>15.152046751309667</v>
      </c>
      <c r="H62" s="9">
        <f t="shared" si="3"/>
        <v>22.7280701269645</v>
      </c>
      <c r="I62" s="9">
        <f t="shared" si="4"/>
        <v>30.304093502619335</v>
      </c>
      <c r="J62" s="19">
        <f t="shared" si="5"/>
        <v>37.880116878274166</v>
      </c>
    </row>
    <row r="63" spans="2:10" ht="12.75">
      <c r="B63" s="3"/>
      <c r="C63" t="s">
        <v>49</v>
      </c>
      <c r="D63" s="16">
        <v>36.956211588560166</v>
      </c>
      <c r="E63" s="9">
        <f t="shared" si="9"/>
        <v>37.880116878274166</v>
      </c>
      <c r="F63" s="9">
        <f t="shared" si="1"/>
        <v>7.576023375654834</v>
      </c>
      <c r="G63" s="9">
        <f t="shared" si="2"/>
        <v>15.152046751309667</v>
      </c>
      <c r="H63" s="9">
        <f t="shared" si="3"/>
        <v>22.7280701269645</v>
      </c>
      <c r="I63" s="9">
        <f t="shared" si="4"/>
        <v>30.304093502619335</v>
      </c>
      <c r="J63" s="19">
        <f t="shared" si="5"/>
        <v>37.880116878274166</v>
      </c>
    </row>
    <row r="64" spans="2:10" ht="12.75">
      <c r="B64" s="3"/>
      <c r="C64" t="s">
        <v>50</v>
      </c>
      <c r="D64" s="16">
        <v>36.956211588560166</v>
      </c>
      <c r="E64" s="9">
        <f t="shared" si="9"/>
        <v>37.880116878274166</v>
      </c>
      <c r="F64" s="9">
        <f t="shared" si="1"/>
        <v>7.576023375654834</v>
      </c>
      <c r="G64" s="9">
        <f t="shared" si="2"/>
        <v>15.152046751309667</v>
      </c>
      <c r="H64" s="9">
        <f t="shared" si="3"/>
        <v>22.7280701269645</v>
      </c>
      <c r="I64" s="9">
        <f t="shared" si="4"/>
        <v>30.304093502619335</v>
      </c>
      <c r="J64" s="19">
        <f t="shared" si="5"/>
        <v>37.880116878274166</v>
      </c>
    </row>
    <row r="65" spans="2:10" ht="12.75">
      <c r="B65" s="3"/>
      <c r="C65" t="s">
        <v>51</v>
      </c>
      <c r="D65" s="16">
        <v>36.956211588560166</v>
      </c>
      <c r="E65" s="9">
        <f t="shared" si="9"/>
        <v>37.880116878274166</v>
      </c>
      <c r="F65" s="9">
        <f t="shared" si="1"/>
        <v>7.576023375654834</v>
      </c>
      <c r="G65" s="9">
        <f t="shared" si="2"/>
        <v>15.152046751309667</v>
      </c>
      <c r="H65" s="9">
        <f t="shared" si="3"/>
        <v>22.7280701269645</v>
      </c>
      <c r="I65" s="9">
        <f t="shared" si="4"/>
        <v>30.304093502619335</v>
      </c>
      <c r="J65" s="19">
        <f t="shared" si="5"/>
        <v>37.880116878274166</v>
      </c>
    </row>
    <row r="66" spans="2:10" ht="12.75">
      <c r="B66" s="3"/>
      <c r="D66" s="16"/>
      <c r="E66" s="9"/>
      <c r="F66" s="9"/>
      <c r="G66" s="9"/>
      <c r="H66" s="9"/>
      <c r="I66" s="9"/>
      <c r="J66" s="19"/>
    </row>
    <row r="67" spans="2:10" ht="12.75">
      <c r="B67" s="3"/>
      <c r="C67" s="6" t="s">
        <v>52</v>
      </c>
      <c r="D67" s="16"/>
      <c r="E67" s="9"/>
      <c r="F67" s="9"/>
      <c r="G67" s="9"/>
      <c r="H67" s="9"/>
      <c r="I67" s="9"/>
      <c r="J67" s="19"/>
    </row>
    <row r="68" spans="2:10" ht="12.75">
      <c r="B68" s="3" t="s">
        <v>2</v>
      </c>
      <c r="C68" t="s">
        <v>53</v>
      </c>
      <c r="D68" s="16">
        <v>36.956211588560166</v>
      </c>
      <c r="E68" s="9">
        <f>+D68*$A$14</f>
        <v>37.880116878274166</v>
      </c>
      <c r="F68" s="9">
        <f t="shared" si="1"/>
        <v>7.576023375654834</v>
      </c>
      <c r="G68" s="9">
        <f t="shared" si="2"/>
        <v>15.152046751309667</v>
      </c>
      <c r="H68" s="9">
        <f t="shared" si="3"/>
        <v>22.7280701269645</v>
      </c>
      <c r="I68" s="9">
        <f t="shared" si="4"/>
        <v>30.304093502619335</v>
      </c>
      <c r="J68" s="19">
        <f t="shared" si="5"/>
        <v>37.880116878274166</v>
      </c>
    </row>
    <row r="69" spans="2:10" ht="12.75">
      <c r="B69" s="3"/>
      <c r="C69" t="s">
        <v>54</v>
      </c>
      <c r="D69" s="16">
        <v>36.80950703155037</v>
      </c>
      <c r="E69" s="9">
        <f>+D69*$A$14</f>
        <v>37.72974470733912</v>
      </c>
      <c r="F69" s="9">
        <f t="shared" si="1"/>
        <v>7.545948941467825</v>
      </c>
      <c r="G69" s="9">
        <f t="shared" si="2"/>
        <v>15.09189788293565</v>
      </c>
      <c r="H69" s="9">
        <f t="shared" si="3"/>
        <v>22.63784682440347</v>
      </c>
      <c r="I69" s="9">
        <f t="shared" si="4"/>
        <v>30.1837957658713</v>
      </c>
      <c r="J69" s="19">
        <f t="shared" si="5"/>
        <v>37.72974470733912</v>
      </c>
    </row>
    <row r="70" spans="2:10" ht="12.75">
      <c r="B70" s="3"/>
      <c r="C70" t="s">
        <v>55</v>
      </c>
      <c r="D70" s="16">
        <v>35.91594291158158</v>
      </c>
      <c r="E70" s="9">
        <f>+D70*$A$14</f>
        <v>36.81384148437112</v>
      </c>
      <c r="F70" s="9">
        <f t="shared" si="1"/>
        <v>7.362768296874224</v>
      </c>
      <c r="G70" s="9">
        <f t="shared" si="2"/>
        <v>14.725536593748448</v>
      </c>
      <c r="H70" s="9">
        <f t="shared" si="3"/>
        <v>22.08830489062267</v>
      </c>
      <c r="I70" s="9">
        <f t="shared" si="4"/>
        <v>29.451073187496895</v>
      </c>
      <c r="J70" s="19">
        <f t="shared" si="5"/>
        <v>36.81384148437112</v>
      </c>
    </row>
    <row r="71" spans="2:10" ht="12.75">
      <c r="B71" s="3"/>
      <c r="D71" s="26"/>
      <c r="E71" s="21"/>
      <c r="F71" s="20"/>
      <c r="G71" s="21"/>
      <c r="H71" s="20"/>
      <c r="I71" s="20"/>
      <c r="J71" s="22"/>
    </row>
  </sheetData>
  <mergeCells count="1">
    <mergeCell ref="B2:I8"/>
  </mergeCells>
  <printOptions/>
  <pageMargins left="0.35" right="0.75" top="1.1" bottom="0.46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Camiña</dc:creator>
  <cp:keywords/>
  <dc:description/>
  <cp:lastModifiedBy>Simon</cp:lastModifiedBy>
  <cp:lastPrinted>2008-01-15T10:06:14Z</cp:lastPrinted>
  <dcterms:created xsi:type="dcterms:W3CDTF">2004-11-08T11:06:29Z</dcterms:created>
  <dcterms:modified xsi:type="dcterms:W3CDTF">2009-11-03T12:27:49Z</dcterms:modified>
  <cp:category/>
  <cp:version/>
  <cp:contentType/>
  <cp:contentStatus/>
</cp:coreProperties>
</file>