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77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'Hoja1'!$A$1:$M$68</definedName>
  </definedNames>
  <calcPr fullCalcOnLoad="1"/>
</workbook>
</file>

<file path=xl/sharedStrings.xml><?xml version="1.0" encoding="utf-8"?>
<sst xmlns="http://schemas.openxmlformats.org/spreadsheetml/2006/main" count="79" uniqueCount="69">
  <si>
    <t>GRUPO PROFESIONAL</t>
  </si>
  <si>
    <t>GRUPO 1</t>
  </si>
  <si>
    <t>A</t>
  </si>
  <si>
    <t>INGENIEROS Y LICENCIADOS</t>
  </si>
  <si>
    <t>GRUPO 2</t>
  </si>
  <si>
    <t>PERITO CON RESPONSABILIDAD</t>
  </si>
  <si>
    <t>INGENIEROS Y TECNICOS INDUSTRIALES</t>
  </si>
  <si>
    <t>B</t>
  </si>
  <si>
    <t>JEFE DE 1ª TECNICO DE LABORATORIO</t>
  </si>
  <si>
    <t>JEFE DE TALLER</t>
  </si>
  <si>
    <t>JEFE DE 1ª ORGANIZACION</t>
  </si>
  <si>
    <t>JEFE DE 1ª ADMINISTRATIVO</t>
  </si>
  <si>
    <t>GRUPO 3</t>
  </si>
  <si>
    <t>DELINEANTE PROYECTISTA</t>
  </si>
  <si>
    <t>JEFE DE 2ª ORGANIZACION</t>
  </si>
  <si>
    <t>JEFE DE 2ª</t>
  </si>
  <si>
    <t>GRADUADOS SOCIALES</t>
  </si>
  <si>
    <t>MAESTROS INDUSTRIALES</t>
  </si>
  <si>
    <t>MAESTRO DE TALLER</t>
  </si>
  <si>
    <t>CONTRAMAESTRE</t>
  </si>
  <si>
    <t>JEFE DE 2ª TECNICO LABORATORIO</t>
  </si>
  <si>
    <t>GRUPO 4</t>
  </si>
  <si>
    <t>ENCARGADO</t>
  </si>
  <si>
    <t>ANALISTA DE 1ª</t>
  </si>
  <si>
    <t>TECNICO DE ORGANIZACION DE 1ª</t>
  </si>
  <si>
    <t>OFICIAL DE 1ª ADMINISTRATIVO</t>
  </si>
  <si>
    <t>VIAJANTE</t>
  </si>
  <si>
    <t>DELINEANTE DE 1ª</t>
  </si>
  <si>
    <t>PRACTICANTES</t>
  </si>
  <si>
    <t>GRUPO 5</t>
  </si>
  <si>
    <t>OFICIAL DE 1ª TALLER</t>
  </si>
  <si>
    <t>OFICIAL DE 2ª TALLER</t>
  </si>
  <si>
    <t>TECNICO DE ORGANIZACION  DE 2ª</t>
  </si>
  <si>
    <t>OFICIAL DE 2ªADMINISTRATIVO</t>
  </si>
  <si>
    <t>DELINEANTE DE 2ª</t>
  </si>
  <si>
    <t>ANALISTA DE 2ª</t>
  </si>
  <si>
    <t>CHOFER DE CAMIÓN</t>
  </si>
  <si>
    <t>CAPATAZ DE ESPECIALISTAS</t>
  </si>
  <si>
    <t>GRUPO 6</t>
  </si>
  <si>
    <t>OFICIAL DE 3ª</t>
  </si>
  <si>
    <t>CHOFER DE TURISMO</t>
  </si>
  <si>
    <t>LISTERO</t>
  </si>
  <si>
    <t>ESPECIALISTA</t>
  </si>
  <si>
    <t>CAPATAZ DE PEONES ORDINARIOS</t>
  </si>
  <si>
    <t>ALMACENERO</t>
  </si>
  <si>
    <t>C</t>
  </si>
  <si>
    <t>PESADOR DE BASCULA</t>
  </si>
  <si>
    <t>CHOFER DE MOTOCICLO</t>
  </si>
  <si>
    <t>AUXILIAR DE LABORATORIO</t>
  </si>
  <si>
    <t>AUXILIAR TECNICO DE OFICINA</t>
  </si>
  <si>
    <t>AUXILIAR DE ORGANIZACION</t>
  </si>
  <si>
    <t>AUXILIAR ADMINISTRATIVO</t>
  </si>
  <si>
    <t>GRUPO 7</t>
  </si>
  <si>
    <t>PEON</t>
  </si>
  <si>
    <t>VIGILANTE</t>
  </si>
  <si>
    <t>PORTERO Y ORDENANZA</t>
  </si>
  <si>
    <t>C.A.C.              1 AÑO - 20%</t>
  </si>
  <si>
    <t>C.A.C.               2 AÑOS - 40%</t>
  </si>
  <si>
    <t>C.A.C.               3 AÑOS - 60%</t>
  </si>
  <si>
    <t>C.A.C.                4 AÑOS - 80%</t>
  </si>
  <si>
    <t>C.A.C.                       5 AÑOS  -  100%</t>
  </si>
  <si>
    <t>C.A.C POR QUINQUENIO 2019</t>
  </si>
  <si>
    <t>TABLA DE C.A.C. DEL CONVENIO COLECTIVO DE TRABAJO PARA LAS</t>
  </si>
  <si>
    <t>C.A.C POR QUINQUENIO 2020</t>
  </si>
  <si>
    <t>C.A.C POR QUINQUENIO 2021</t>
  </si>
  <si>
    <t>REVISION SALARIAL 2021</t>
  </si>
  <si>
    <t>INCREMENTO 2022</t>
  </si>
  <si>
    <t>C.A.C POR QUINQUENIO 2022</t>
  </si>
  <si>
    <t>EMPRESAS DEL METAL SIN CONVENIO PROPIO DE PONTEVEDRA - AÑO 2022.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</si>
</sst>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1">
    <font>
      <sz val="10"/>
      <name val="Arial"/>
      <family val="0"/>
    </font>
    <font>
      <b/>
      <sz val="10"/>
      <name val="Arial"/>
      <family val="2"/>
    </font>
    <font>
      <b/>
      <u val="double"/>
      <sz val="14"/>
      <name val="Arial"/>
      <family val="2"/>
    </font>
    <font>
      <b/>
      <u val="single"/>
      <sz val="10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7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6"/>
  <sheetViews>
    <sheetView tabSelected="1" view="pageBreakPreview" zoomScaleNormal="75" zoomScaleSheetLayoutView="100" zoomScalePageLayoutView="0" workbookViewId="0" topLeftCell="B31">
      <selection activeCell="A7" sqref="A1:A16384"/>
    </sheetView>
  </sheetViews>
  <sheetFormatPr defaultColWidth="11.421875" defaultRowHeight="12.75"/>
  <cols>
    <col min="1" max="1" width="27.00390625" style="0" hidden="1" customWidth="1"/>
    <col min="2" max="2" width="4.28125" style="0" customWidth="1"/>
    <col min="3" max="3" width="38.7109375" style="0" customWidth="1"/>
    <col min="4" max="6" width="16.7109375" style="0" hidden="1" customWidth="1"/>
    <col min="7" max="7" width="16.7109375" style="0" customWidth="1"/>
    <col min="8" max="8" width="12.8515625" style="0" customWidth="1"/>
    <col min="9" max="9" width="15.57421875" style="0" customWidth="1"/>
    <col min="10" max="11" width="14.28125" style="0" customWidth="1"/>
    <col min="12" max="12" width="15.28125" style="0" customWidth="1"/>
  </cols>
  <sheetData>
    <row r="2" spans="3:13" ht="20.25">
      <c r="C2" s="16" t="s">
        <v>62</v>
      </c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3:13" ht="20.25">
      <c r="C3" s="15" t="s">
        <v>68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3:13" ht="20.25"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3:13" ht="21" thickBot="1"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39" thickBot="1">
      <c r="A6" s="10"/>
      <c r="B6" s="1"/>
      <c r="C6" s="7" t="s">
        <v>0</v>
      </c>
      <c r="D6" s="17" t="s">
        <v>61</v>
      </c>
      <c r="E6" s="17" t="s">
        <v>63</v>
      </c>
      <c r="F6" s="17" t="s">
        <v>64</v>
      </c>
      <c r="G6" s="17" t="s">
        <v>67</v>
      </c>
      <c r="H6" s="8" t="s">
        <v>56</v>
      </c>
      <c r="I6" s="8" t="s">
        <v>57</v>
      </c>
      <c r="J6" s="8" t="s">
        <v>58</v>
      </c>
      <c r="K6" s="8" t="s">
        <v>59</v>
      </c>
      <c r="L6" s="8" t="s">
        <v>60</v>
      </c>
    </row>
    <row r="7" spans="2:12" ht="12.75" customHeight="1">
      <c r="B7" s="2"/>
      <c r="C7" s="5"/>
      <c r="D7" s="13"/>
      <c r="E7" s="13"/>
      <c r="F7" s="13"/>
      <c r="G7" s="13"/>
      <c r="H7" s="13"/>
      <c r="I7" s="13"/>
      <c r="J7" s="13"/>
      <c r="K7" s="13"/>
      <c r="L7" s="11"/>
    </row>
    <row r="8" spans="1:12" ht="12.75" customHeight="1">
      <c r="A8" s="9"/>
      <c r="B8" s="2"/>
      <c r="C8" s="6" t="s">
        <v>1</v>
      </c>
      <c r="D8" s="14"/>
      <c r="E8" s="14"/>
      <c r="F8" s="14"/>
      <c r="G8" s="14"/>
      <c r="H8" s="14"/>
      <c r="I8" s="14"/>
      <c r="J8" s="14"/>
      <c r="K8" s="14"/>
      <c r="L8" s="12"/>
    </row>
    <row r="9" spans="2:12" ht="15.75">
      <c r="B9" s="3" t="s">
        <v>2</v>
      </c>
      <c r="C9" s="5" t="s">
        <v>3</v>
      </c>
      <c r="D9" s="18">
        <v>95.98898896689866</v>
      </c>
      <c r="E9" s="18">
        <v>96.46893391173315</v>
      </c>
      <c r="F9" s="18">
        <v>98.15714025518848</v>
      </c>
      <c r="G9" s="18">
        <f>+F9*$A$18*$A$21</f>
        <v>104.61894749461288</v>
      </c>
      <c r="H9" s="18">
        <f>0.2*G9</f>
        <v>20.923789498922577</v>
      </c>
      <c r="I9" s="18">
        <f>0.4*G9</f>
        <v>41.847578997845154</v>
      </c>
      <c r="J9" s="18">
        <f>0.6*G9</f>
        <v>62.77136849676773</v>
      </c>
      <c r="K9" s="18">
        <f>0.8*G9</f>
        <v>83.69515799569031</v>
      </c>
      <c r="L9" s="19">
        <f>1*G9</f>
        <v>104.61894749461288</v>
      </c>
    </row>
    <row r="10" spans="2:12" ht="15.75">
      <c r="B10" s="1"/>
      <c r="C10" s="5"/>
      <c r="D10" s="18"/>
      <c r="E10" s="18"/>
      <c r="F10" s="18"/>
      <c r="G10" s="18"/>
      <c r="H10" s="18"/>
      <c r="I10" s="18"/>
      <c r="J10" s="18"/>
      <c r="K10" s="18"/>
      <c r="L10" s="19"/>
    </row>
    <row r="11" spans="2:12" ht="15.75">
      <c r="B11" s="2"/>
      <c r="C11" s="6" t="s">
        <v>4</v>
      </c>
      <c r="D11" s="18"/>
      <c r="E11" s="18"/>
      <c r="F11" s="18"/>
      <c r="G11" s="18"/>
      <c r="H11" s="18"/>
      <c r="I11" s="18"/>
      <c r="J11" s="18"/>
      <c r="K11" s="18"/>
      <c r="L11" s="19"/>
    </row>
    <row r="12" spans="1:12" ht="15.75">
      <c r="A12" s="9"/>
      <c r="B12" s="2" t="s">
        <v>2</v>
      </c>
      <c r="C12" s="5" t="s">
        <v>5</v>
      </c>
      <c r="D12" s="18">
        <v>86.63941211947346</v>
      </c>
      <c r="E12" s="18">
        <v>87.07260918007083</v>
      </c>
      <c r="F12" s="18">
        <v>88.59637984072208</v>
      </c>
      <c r="G12" s="18">
        <f aca="true" t="shared" si="0" ref="G12:G65">+F12*$A$18*$A$21</f>
        <v>94.42879027111162</v>
      </c>
      <c r="H12" s="18">
        <f aca="true" t="shared" si="1" ref="H12:H65">0.2*G12</f>
        <v>18.885758054222325</v>
      </c>
      <c r="I12" s="18">
        <f aca="true" t="shared" si="2" ref="I12:I65">0.4*G12</f>
        <v>37.77151610844465</v>
      </c>
      <c r="J12" s="18">
        <f aca="true" t="shared" si="3" ref="J12:J65">0.6*G12</f>
        <v>56.65727416266697</v>
      </c>
      <c r="K12" s="18">
        <f aca="true" t="shared" si="4" ref="K12:K65">0.8*G12</f>
        <v>75.5430322168893</v>
      </c>
      <c r="L12" s="19">
        <f aca="true" t="shared" si="5" ref="L12:L65">1*G12</f>
        <v>94.42879027111162</v>
      </c>
    </row>
    <row r="13" spans="1:12" ht="15.75">
      <c r="A13" s="10"/>
      <c r="B13" s="3"/>
      <c r="C13" s="5" t="s">
        <v>6</v>
      </c>
      <c r="D13" s="18">
        <v>80.4493474480747</v>
      </c>
      <c r="E13" s="18">
        <v>80.85159418531507</v>
      </c>
      <c r="F13" s="18">
        <v>82.26649708355808</v>
      </c>
      <c r="G13" s="18">
        <f t="shared" si="0"/>
        <v>87.68220341969008</v>
      </c>
      <c r="H13" s="18">
        <f t="shared" si="1"/>
        <v>17.536440683938018</v>
      </c>
      <c r="I13" s="18">
        <f t="shared" si="2"/>
        <v>35.072881367876036</v>
      </c>
      <c r="J13" s="18">
        <f t="shared" si="3"/>
        <v>52.60932205181405</v>
      </c>
      <c r="K13" s="18">
        <f t="shared" si="4"/>
        <v>70.14576273575207</v>
      </c>
      <c r="L13" s="19">
        <f t="shared" si="5"/>
        <v>87.68220341969008</v>
      </c>
    </row>
    <row r="14" spans="2:12" ht="12.75" customHeight="1">
      <c r="B14" s="1" t="s">
        <v>7</v>
      </c>
      <c r="C14" s="5" t="s">
        <v>8</v>
      </c>
      <c r="D14" s="18">
        <v>73.10939229084322</v>
      </c>
      <c r="E14" s="18">
        <v>73.47493925229743</v>
      </c>
      <c r="F14" s="18">
        <v>74.76075068921264</v>
      </c>
      <c r="G14" s="18">
        <f t="shared" si="0"/>
        <v>79.68234435802188</v>
      </c>
      <c r="H14" s="18">
        <f t="shared" si="1"/>
        <v>15.936468871604376</v>
      </c>
      <c r="I14" s="18">
        <f t="shared" si="2"/>
        <v>31.87293774320875</v>
      </c>
      <c r="J14" s="18">
        <f t="shared" si="3"/>
        <v>47.80940661481313</v>
      </c>
      <c r="K14" s="18">
        <f t="shared" si="4"/>
        <v>63.7458754864175</v>
      </c>
      <c r="L14" s="19">
        <f t="shared" si="5"/>
        <v>79.68234435802188</v>
      </c>
    </row>
    <row r="15" spans="1:12" ht="15.75">
      <c r="A15" s="9"/>
      <c r="B15" s="1"/>
      <c r="C15" s="5" t="s">
        <v>9</v>
      </c>
      <c r="D15" s="18">
        <v>70.00361331508932</v>
      </c>
      <c r="E15" s="18">
        <v>70.35363138166477</v>
      </c>
      <c r="F15" s="18">
        <v>71.5848199308439</v>
      </c>
      <c r="G15" s="18">
        <f t="shared" si="0"/>
        <v>76.29733810791629</v>
      </c>
      <c r="H15" s="18">
        <f t="shared" si="1"/>
        <v>15.259467621583259</v>
      </c>
      <c r="I15" s="18">
        <f t="shared" si="2"/>
        <v>30.518935243166517</v>
      </c>
      <c r="J15" s="18">
        <f t="shared" si="3"/>
        <v>45.77840286474977</v>
      </c>
      <c r="K15" s="18">
        <f t="shared" si="4"/>
        <v>61.037870486333034</v>
      </c>
      <c r="L15" s="19">
        <f t="shared" si="5"/>
        <v>76.29733810791629</v>
      </c>
    </row>
    <row r="16" spans="2:12" ht="15.75">
      <c r="B16" s="1"/>
      <c r="C16" s="5" t="s">
        <v>10</v>
      </c>
      <c r="D16" s="18">
        <v>70.00361331508932</v>
      </c>
      <c r="E16" s="18">
        <v>70.35363138166477</v>
      </c>
      <c r="F16" s="18">
        <v>71.5848199308439</v>
      </c>
      <c r="G16" s="18">
        <f t="shared" si="0"/>
        <v>76.29733810791629</v>
      </c>
      <c r="H16" s="18">
        <f t="shared" si="1"/>
        <v>15.259467621583259</v>
      </c>
      <c r="I16" s="18">
        <f t="shared" si="2"/>
        <v>30.518935243166517</v>
      </c>
      <c r="J16" s="18">
        <f t="shared" si="3"/>
        <v>45.77840286474977</v>
      </c>
      <c r="K16" s="18">
        <f t="shared" si="4"/>
        <v>61.037870486333034</v>
      </c>
      <c r="L16" s="19">
        <f t="shared" si="5"/>
        <v>76.29733810791629</v>
      </c>
    </row>
    <row r="17" spans="1:12" ht="15.75">
      <c r="A17" s="10" t="s">
        <v>65</v>
      </c>
      <c r="B17" s="1"/>
      <c r="C17" s="5" t="s">
        <v>11</v>
      </c>
      <c r="D17" s="18">
        <v>70.00361331508932</v>
      </c>
      <c r="E17" s="18">
        <v>70.35363138166477</v>
      </c>
      <c r="F17" s="18">
        <v>71.5848199308439</v>
      </c>
      <c r="G17" s="18">
        <f t="shared" si="0"/>
        <v>76.29733810791629</v>
      </c>
      <c r="H17" s="18">
        <f t="shared" si="1"/>
        <v>15.259467621583259</v>
      </c>
      <c r="I17" s="18">
        <f t="shared" si="2"/>
        <v>30.518935243166517</v>
      </c>
      <c r="J17" s="18">
        <f t="shared" si="3"/>
        <v>45.77840286474977</v>
      </c>
      <c r="K17" s="18">
        <f t="shared" si="4"/>
        <v>61.037870486333034</v>
      </c>
      <c r="L17" s="19">
        <f t="shared" si="5"/>
        <v>76.29733810791629</v>
      </c>
    </row>
    <row r="18" spans="1:12" ht="15.75">
      <c r="A18" s="9">
        <v>1.0475</v>
      </c>
      <c r="B18" s="1"/>
      <c r="C18" s="5"/>
      <c r="D18" s="18"/>
      <c r="E18" s="18"/>
      <c r="F18" s="18"/>
      <c r="G18" s="18"/>
      <c r="H18" s="18"/>
      <c r="I18" s="18"/>
      <c r="J18" s="18"/>
      <c r="K18" s="18"/>
      <c r="L18" s="19"/>
    </row>
    <row r="19" spans="1:12" ht="15.75">
      <c r="A19" s="9"/>
      <c r="B19" s="1"/>
      <c r="C19" s="6" t="s">
        <v>12</v>
      </c>
      <c r="D19" s="18"/>
      <c r="E19" s="18"/>
      <c r="F19" s="18"/>
      <c r="G19" s="18"/>
      <c r="H19" s="18"/>
      <c r="I19" s="18"/>
      <c r="J19" s="18"/>
      <c r="K19" s="18"/>
      <c r="L19" s="19"/>
    </row>
    <row r="20" spans="1:12" ht="15.75">
      <c r="A20" s="10" t="s">
        <v>66</v>
      </c>
      <c r="B20" s="1" t="s">
        <v>2</v>
      </c>
      <c r="C20" s="5" t="s">
        <v>13</v>
      </c>
      <c r="D20" s="18">
        <v>69.19761531100093</v>
      </c>
      <c r="E20" s="18">
        <v>69.54360338755593</v>
      </c>
      <c r="F20" s="18">
        <v>70.76061644683817</v>
      </c>
      <c r="G20" s="18">
        <f t="shared" si="0"/>
        <v>75.4188762783041</v>
      </c>
      <c r="H20" s="18">
        <f t="shared" si="1"/>
        <v>15.08377525566082</v>
      </c>
      <c r="I20" s="18">
        <f t="shared" si="2"/>
        <v>30.16755051132164</v>
      </c>
      <c r="J20" s="18">
        <f t="shared" si="3"/>
        <v>45.251325766982454</v>
      </c>
      <c r="K20" s="18">
        <f t="shared" si="4"/>
        <v>60.33510102264328</v>
      </c>
      <c r="L20" s="19">
        <f t="shared" si="5"/>
        <v>75.4188762783041</v>
      </c>
    </row>
    <row r="21" spans="1:12" ht="15.75">
      <c r="A21" s="9">
        <v>1.0175</v>
      </c>
      <c r="B21" s="1"/>
      <c r="C21" s="5" t="s">
        <v>14</v>
      </c>
      <c r="D21" s="18">
        <v>64.71626640826956</v>
      </c>
      <c r="E21" s="18">
        <v>65.0398477403109</v>
      </c>
      <c r="F21" s="18">
        <v>66.17804507576635</v>
      </c>
      <c r="G21" s="18">
        <f t="shared" si="0"/>
        <v>70.53462850566041</v>
      </c>
      <c r="H21" s="18">
        <f t="shared" si="1"/>
        <v>14.106925701132083</v>
      </c>
      <c r="I21" s="18">
        <f t="shared" si="2"/>
        <v>28.213851402264165</v>
      </c>
      <c r="J21" s="18">
        <f t="shared" si="3"/>
        <v>42.320777103396246</v>
      </c>
      <c r="K21" s="18">
        <f t="shared" si="4"/>
        <v>56.42770280452833</v>
      </c>
      <c r="L21" s="19">
        <f t="shared" si="5"/>
        <v>70.53462850566041</v>
      </c>
    </row>
    <row r="22" spans="2:12" ht="15.75">
      <c r="B22" s="1"/>
      <c r="C22" s="5" t="s">
        <v>15</v>
      </c>
      <c r="D22" s="18">
        <v>64.71626640826956</v>
      </c>
      <c r="E22" s="18">
        <v>65.0398477403109</v>
      </c>
      <c r="F22" s="18">
        <v>66.17804507576635</v>
      </c>
      <c r="G22" s="18">
        <f t="shared" si="0"/>
        <v>70.53462850566041</v>
      </c>
      <c r="H22" s="18">
        <f t="shared" si="1"/>
        <v>14.106925701132083</v>
      </c>
      <c r="I22" s="18">
        <f t="shared" si="2"/>
        <v>28.213851402264165</v>
      </c>
      <c r="J22" s="18">
        <f t="shared" si="3"/>
        <v>42.320777103396246</v>
      </c>
      <c r="K22" s="18">
        <f t="shared" si="4"/>
        <v>56.42770280452833</v>
      </c>
      <c r="L22" s="19">
        <f t="shared" si="5"/>
        <v>70.53462850566041</v>
      </c>
    </row>
    <row r="23" spans="2:12" ht="15.75">
      <c r="B23" s="1"/>
      <c r="C23" s="5" t="s">
        <v>16</v>
      </c>
      <c r="D23" s="18">
        <v>62.56693839736721</v>
      </c>
      <c r="E23" s="18">
        <v>62.87977308935404</v>
      </c>
      <c r="F23" s="18">
        <v>63.98016911841774</v>
      </c>
      <c r="G23" s="18">
        <f t="shared" si="0"/>
        <v>68.19206362669459</v>
      </c>
      <c r="H23" s="18">
        <f t="shared" si="1"/>
        <v>13.638412725338918</v>
      </c>
      <c r="I23" s="18">
        <f t="shared" si="2"/>
        <v>27.276825450677837</v>
      </c>
      <c r="J23" s="18">
        <f t="shared" si="3"/>
        <v>40.91523817601675</v>
      </c>
      <c r="K23" s="18">
        <f t="shared" si="4"/>
        <v>54.553650901355674</v>
      </c>
      <c r="L23" s="19">
        <f t="shared" si="5"/>
        <v>68.19206362669459</v>
      </c>
    </row>
    <row r="24" spans="2:12" ht="15.75">
      <c r="B24" s="1" t="s">
        <v>7</v>
      </c>
      <c r="C24" s="5" t="s">
        <v>17</v>
      </c>
      <c r="D24" s="18">
        <v>54.0233595540304</v>
      </c>
      <c r="E24" s="18">
        <v>54.29347635180054</v>
      </c>
      <c r="F24" s="18">
        <v>55.243612187957055</v>
      </c>
      <c r="G24" s="18">
        <f t="shared" si="0"/>
        <v>58.880368232805516</v>
      </c>
      <c r="H24" s="18">
        <f t="shared" si="1"/>
        <v>11.776073646561104</v>
      </c>
      <c r="I24" s="18">
        <f t="shared" si="2"/>
        <v>23.552147293122207</v>
      </c>
      <c r="J24" s="18">
        <f t="shared" si="3"/>
        <v>35.328220939683305</v>
      </c>
      <c r="K24" s="18">
        <f t="shared" si="4"/>
        <v>47.104294586244414</v>
      </c>
      <c r="L24" s="19">
        <f t="shared" si="5"/>
        <v>58.880368232805516</v>
      </c>
    </row>
    <row r="25" spans="2:12" ht="15.75">
      <c r="B25" s="1"/>
      <c r="C25" s="5" t="s">
        <v>18</v>
      </c>
      <c r="D25" s="18">
        <v>62.59917831753075</v>
      </c>
      <c r="E25" s="18">
        <v>62.9121742091184</v>
      </c>
      <c r="F25" s="18">
        <v>64.01313725777797</v>
      </c>
      <c r="G25" s="18">
        <f t="shared" si="0"/>
        <v>68.22720209987908</v>
      </c>
      <c r="H25" s="18">
        <f t="shared" si="1"/>
        <v>13.645440419975817</v>
      </c>
      <c r="I25" s="18">
        <f t="shared" si="2"/>
        <v>27.290880839951633</v>
      </c>
      <c r="J25" s="18">
        <f t="shared" si="3"/>
        <v>40.936321259927446</v>
      </c>
      <c r="K25" s="18">
        <f t="shared" si="4"/>
        <v>54.581761679903266</v>
      </c>
      <c r="L25" s="19">
        <f t="shared" si="5"/>
        <v>68.22720209987908</v>
      </c>
    </row>
    <row r="26" spans="2:12" ht="15.75">
      <c r="B26" s="1"/>
      <c r="C26" s="5" t="s">
        <v>19</v>
      </c>
      <c r="D26" s="18">
        <v>62.59917831753075</v>
      </c>
      <c r="E26" s="18">
        <v>62.9121742091184</v>
      </c>
      <c r="F26" s="18">
        <v>64.01313725777797</v>
      </c>
      <c r="G26" s="18">
        <f t="shared" si="0"/>
        <v>68.22720209987908</v>
      </c>
      <c r="H26" s="18">
        <f t="shared" si="1"/>
        <v>13.645440419975817</v>
      </c>
      <c r="I26" s="18">
        <f t="shared" si="2"/>
        <v>27.290880839951633</v>
      </c>
      <c r="J26" s="18">
        <f t="shared" si="3"/>
        <v>40.936321259927446</v>
      </c>
      <c r="K26" s="18">
        <f t="shared" si="4"/>
        <v>54.581761679903266</v>
      </c>
      <c r="L26" s="19">
        <f t="shared" si="5"/>
        <v>68.22720209987908</v>
      </c>
    </row>
    <row r="27" spans="2:12" ht="15.75">
      <c r="B27" s="1"/>
      <c r="C27" s="5" t="s">
        <v>20</v>
      </c>
      <c r="D27" s="18">
        <v>62.59917831753075</v>
      </c>
      <c r="E27" s="18">
        <v>62.9121742091184</v>
      </c>
      <c r="F27" s="18">
        <v>64.01313725777797</v>
      </c>
      <c r="G27" s="18">
        <f t="shared" si="0"/>
        <v>68.22720209987908</v>
      </c>
      <c r="H27" s="18">
        <f t="shared" si="1"/>
        <v>13.645440419975817</v>
      </c>
      <c r="I27" s="18">
        <f t="shared" si="2"/>
        <v>27.290880839951633</v>
      </c>
      <c r="J27" s="18">
        <f t="shared" si="3"/>
        <v>40.936321259927446</v>
      </c>
      <c r="K27" s="18">
        <f t="shared" si="4"/>
        <v>54.581761679903266</v>
      </c>
      <c r="L27" s="19">
        <f t="shared" si="5"/>
        <v>68.22720209987908</v>
      </c>
    </row>
    <row r="28" spans="2:12" ht="15.75">
      <c r="B28" s="1"/>
      <c r="C28" s="5"/>
      <c r="D28" s="18"/>
      <c r="E28" s="18"/>
      <c r="F28" s="18"/>
      <c r="G28" s="18"/>
      <c r="H28" s="18"/>
      <c r="I28" s="18"/>
      <c r="J28" s="18"/>
      <c r="K28" s="18"/>
      <c r="L28" s="19"/>
    </row>
    <row r="29" spans="2:12" ht="15.75">
      <c r="B29" s="1"/>
      <c r="C29" s="6" t="s">
        <v>21</v>
      </c>
      <c r="D29" s="18"/>
      <c r="E29" s="18"/>
      <c r="F29" s="18"/>
      <c r="G29" s="18"/>
      <c r="H29" s="18"/>
      <c r="I29" s="18"/>
      <c r="J29" s="18"/>
      <c r="K29" s="18"/>
      <c r="L29" s="19"/>
    </row>
    <row r="30" spans="2:12" ht="15.75">
      <c r="B30" s="1" t="s">
        <v>2</v>
      </c>
      <c r="C30" s="5" t="s">
        <v>22</v>
      </c>
      <c r="D30" s="18">
        <v>57.03241876929368</v>
      </c>
      <c r="E30" s="18">
        <v>57.31758086314014</v>
      </c>
      <c r="F30" s="18">
        <v>58.32063852824509</v>
      </c>
      <c r="G30" s="18">
        <f t="shared" si="0"/>
        <v>62.15995906335764</v>
      </c>
      <c r="H30" s="18">
        <f t="shared" si="1"/>
        <v>12.431991812671528</v>
      </c>
      <c r="I30" s="18">
        <f t="shared" si="2"/>
        <v>24.863983625343057</v>
      </c>
      <c r="J30" s="18">
        <f t="shared" si="3"/>
        <v>37.29597543801458</v>
      </c>
      <c r="K30" s="18">
        <f t="shared" si="4"/>
        <v>49.72796725068611</v>
      </c>
      <c r="L30" s="19">
        <f t="shared" si="5"/>
        <v>62.15995906335764</v>
      </c>
    </row>
    <row r="31" spans="2:12" ht="15.75">
      <c r="B31" s="1"/>
      <c r="C31" s="5" t="s">
        <v>23</v>
      </c>
      <c r="D31" s="18">
        <v>57.03241876929368</v>
      </c>
      <c r="E31" s="18">
        <v>57.31758086314014</v>
      </c>
      <c r="F31" s="18">
        <v>58.32063852824509</v>
      </c>
      <c r="G31" s="18">
        <f t="shared" si="0"/>
        <v>62.15995906335764</v>
      </c>
      <c r="H31" s="18">
        <f t="shared" si="1"/>
        <v>12.431991812671528</v>
      </c>
      <c r="I31" s="18">
        <f t="shared" si="2"/>
        <v>24.863983625343057</v>
      </c>
      <c r="J31" s="18">
        <f t="shared" si="3"/>
        <v>37.29597543801458</v>
      </c>
      <c r="K31" s="18">
        <f t="shared" si="4"/>
        <v>49.72796725068611</v>
      </c>
      <c r="L31" s="19">
        <f t="shared" si="5"/>
        <v>62.15995906335764</v>
      </c>
    </row>
    <row r="32" spans="2:12" ht="15.75">
      <c r="B32" s="1"/>
      <c r="C32" s="5" t="s">
        <v>24</v>
      </c>
      <c r="D32" s="18">
        <v>56.10820772460567</v>
      </c>
      <c r="E32" s="18">
        <v>56.38874876322869</v>
      </c>
      <c r="F32" s="18">
        <v>57.3755518665852</v>
      </c>
      <c r="G32" s="18">
        <f t="shared" si="0"/>
        <v>61.15265616540234</v>
      </c>
      <c r="H32" s="18">
        <f t="shared" si="1"/>
        <v>12.23053123308047</v>
      </c>
      <c r="I32" s="18">
        <f t="shared" si="2"/>
        <v>24.46106246616094</v>
      </c>
      <c r="J32" s="18">
        <f t="shared" si="3"/>
        <v>36.6915936992414</v>
      </c>
      <c r="K32" s="18">
        <f t="shared" si="4"/>
        <v>48.92212493232188</v>
      </c>
      <c r="L32" s="19">
        <f t="shared" si="5"/>
        <v>61.15265616540234</v>
      </c>
    </row>
    <row r="33" spans="2:12" ht="15.75">
      <c r="B33" s="1"/>
      <c r="C33" s="5" t="s">
        <v>25</v>
      </c>
      <c r="D33" s="18">
        <v>56.10820772460567</v>
      </c>
      <c r="E33" s="18">
        <v>56.38874876322869</v>
      </c>
      <c r="F33" s="18">
        <v>57.3755518665852</v>
      </c>
      <c r="G33" s="18">
        <f t="shared" si="0"/>
        <v>61.15265616540234</v>
      </c>
      <c r="H33" s="18">
        <f t="shared" si="1"/>
        <v>12.23053123308047</v>
      </c>
      <c r="I33" s="18">
        <f t="shared" si="2"/>
        <v>24.46106246616094</v>
      </c>
      <c r="J33" s="18">
        <f t="shared" si="3"/>
        <v>36.6915936992414</v>
      </c>
      <c r="K33" s="18">
        <f t="shared" si="4"/>
        <v>48.92212493232188</v>
      </c>
      <c r="L33" s="19">
        <f t="shared" si="5"/>
        <v>61.15265616540234</v>
      </c>
    </row>
    <row r="34" spans="2:12" ht="15.75">
      <c r="B34" s="1" t="s">
        <v>7</v>
      </c>
      <c r="C34" s="5" t="s">
        <v>26</v>
      </c>
      <c r="D34" s="18">
        <v>56.10820772460567</v>
      </c>
      <c r="E34" s="18">
        <v>56.38874876322869</v>
      </c>
      <c r="F34" s="18">
        <v>57.3755518665852</v>
      </c>
      <c r="G34" s="18">
        <f t="shared" si="0"/>
        <v>61.15265616540234</v>
      </c>
      <c r="H34" s="18">
        <f t="shared" si="1"/>
        <v>12.23053123308047</v>
      </c>
      <c r="I34" s="18">
        <f t="shared" si="2"/>
        <v>24.46106246616094</v>
      </c>
      <c r="J34" s="18">
        <f t="shared" si="3"/>
        <v>36.6915936992414</v>
      </c>
      <c r="K34" s="18">
        <f t="shared" si="4"/>
        <v>48.92212493232188</v>
      </c>
      <c r="L34" s="19">
        <f t="shared" si="5"/>
        <v>61.15265616540234</v>
      </c>
    </row>
    <row r="35" spans="2:12" ht="15.75">
      <c r="B35" s="1"/>
      <c r="C35" s="5" t="s">
        <v>27</v>
      </c>
      <c r="D35" s="18">
        <v>54.45322515621088</v>
      </c>
      <c r="E35" s="18">
        <v>54.72549128199193</v>
      </c>
      <c r="F35" s="18">
        <v>55.68318737942679</v>
      </c>
      <c r="G35" s="18">
        <f t="shared" si="0"/>
        <v>59.34888120859869</v>
      </c>
      <c r="H35" s="18">
        <f t="shared" si="1"/>
        <v>11.86977624171974</v>
      </c>
      <c r="I35" s="18">
        <f t="shared" si="2"/>
        <v>23.73955248343948</v>
      </c>
      <c r="J35" s="18">
        <f t="shared" si="3"/>
        <v>35.609328725159216</v>
      </c>
      <c r="K35" s="18">
        <f t="shared" si="4"/>
        <v>47.47910496687896</v>
      </c>
      <c r="L35" s="19">
        <f t="shared" si="5"/>
        <v>59.34888120859869</v>
      </c>
    </row>
    <row r="36" spans="2:12" ht="15.75">
      <c r="B36" s="1"/>
      <c r="C36" s="5" t="s">
        <v>28</v>
      </c>
      <c r="D36" s="18">
        <v>51.66984538209233</v>
      </c>
      <c r="E36" s="18">
        <v>51.92819460900279</v>
      </c>
      <c r="F36" s="18">
        <v>52.83693801466034</v>
      </c>
      <c r="G36" s="18">
        <f t="shared" si="0"/>
        <v>56.31525969033795</v>
      </c>
      <c r="H36" s="18">
        <f t="shared" si="1"/>
        <v>11.26305193806759</v>
      </c>
      <c r="I36" s="18">
        <f t="shared" si="2"/>
        <v>22.52610387613518</v>
      </c>
      <c r="J36" s="18">
        <f t="shared" si="3"/>
        <v>33.78915581420277</v>
      </c>
      <c r="K36" s="18">
        <f t="shared" si="4"/>
        <v>45.05220775227036</v>
      </c>
      <c r="L36" s="19">
        <f t="shared" si="5"/>
        <v>56.31525969033795</v>
      </c>
    </row>
    <row r="37" spans="2:12" ht="15.75">
      <c r="B37" s="1"/>
      <c r="C37" s="5"/>
      <c r="D37" s="18"/>
      <c r="E37" s="18"/>
      <c r="F37" s="18"/>
      <c r="G37" s="18"/>
      <c r="H37" s="18"/>
      <c r="I37" s="18"/>
      <c r="J37" s="18"/>
      <c r="K37" s="18"/>
      <c r="L37" s="19"/>
    </row>
    <row r="38" spans="2:12" ht="15.75">
      <c r="B38" s="1"/>
      <c r="C38" s="6" t="s">
        <v>29</v>
      </c>
      <c r="D38" s="18"/>
      <c r="E38" s="18"/>
      <c r="F38" s="18"/>
      <c r="G38" s="18"/>
      <c r="H38" s="18"/>
      <c r="I38" s="18"/>
      <c r="J38" s="18"/>
      <c r="K38" s="18"/>
      <c r="L38" s="19"/>
    </row>
    <row r="39" spans="2:12" ht="15.75">
      <c r="B39" s="1" t="s">
        <v>2</v>
      </c>
      <c r="C39" s="5" t="s">
        <v>30</v>
      </c>
      <c r="D39" s="18">
        <v>52.75525602759803</v>
      </c>
      <c r="E39" s="18">
        <v>53.01903230773601</v>
      </c>
      <c r="F39" s="18">
        <v>53.9468653731214</v>
      </c>
      <c r="G39" s="18">
        <f t="shared" si="0"/>
        <v>57.4982549542157</v>
      </c>
      <c r="H39" s="18">
        <f t="shared" si="1"/>
        <v>11.499650990843142</v>
      </c>
      <c r="I39" s="18">
        <f t="shared" si="2"/>
        <v>22.999301981686283</v>
      </c>
      <c r="J39" s="18">
        <f t="shared" si="3"/>
        <v>34.49895297252942</v>
      </c>
      <c r="K39" s="18">
        <f t="shared" si="4"/>
        <v>45.99860396337257</v>
      </c>
      <c r="L39" s="19">
        <f t="shared" si="5"/>
        <v>57.4982549542157</v>
      </c>
    </row>
    <row r="40" spans="2:12" ht="15.75">
      <c r="B40" s="1"/>
      <c r="C40" s="5" t="s">
        <v>31</v>
      </c>
      <c r="D40" s="18">
        <v>49.5312640112445</v>
      </c>
      <c r="E40" s="18">
        <v>49.77892033130072</v>
      </c>
      <c r="F40" s="18">
        <v>50.65005143709848</v>
      </c>
      <c r="G40" s="18">
        <f t="shared" si="0"/>
        <v>53.984407635766985</v>
      </c>
      <c r="H40" s="18">
        <f t="shared" si="1"/>
        <v>10.796881527153397</v>
      </c>
      <c r="I40" s="18">
        <f t="shared" si="2"/>
        <v>21.593763054306795</v>
      </c>
      <c r="J40" s="18">
        <f t="shared" si="3"/>
        <v>32.39064458146019</v>
      </c>
      <c r="K40" s="18">
        <f t="shared" si="4"/>
        <v>43.18752610861359</v>
      </c>
      <c r="L40" s="19">
        <f t="shared" si="5"/>
        <v>53.984407635766985</v>
      </c>
    </row>
    <row r="41" spans="2:12" ht="15.75">
      <c r="B41" s="1"/>
      <c r="C41" s="5" t="s">
        <v>32</v>
      </c>
      <c r="D41" s="18">
        <v>50.13307585429716</v>
      </c>
      <c r="E41" s="18">
        <v>50.38374123356864</v>
      </c>
      <c r="F41" s="18">
        <v>51.2654567051561</v>
      </c>
      <c r="G41" s="18">
        <f t="shared" si="0"/>
        <v>54.64032580187741</v>
      </c>
      <c r="H41" s="18">
        <f t="shared" si="1"/>
        <v>10.928065160375482</v>
      </c>
      <c r="I41" s="18">
        <f t="shared" si="2"/>
        <v>21.856130320750964</v>
      </c>
      <c r="J41" s="18">
        <f t="shared" si="3"/>
        <v>32.784195481126446</v>
      </c>
      <c r="K41" s="18">
        <f t="shared" si="4"/>
        <v>43.71226064150193</v>
      </c>
      <c r="L41" s="19">
        <f t="shared" si="5"/>
        <v>54.64032580187741</v>
      </c>
    </row>
    <row r="42" spans="2:12" ht="15.75">
      <c r="B42" s="1"/>
      <c r="C42" s="5" t="s">
        <v>33</v>
      </c>
      <c r="D42" s="18">
        <v>50.13307585429716</v>
      </c>
      <c r="E42" s="18">
        <v>50.38374123356864</v>
      </c>
      <c r="F42" s="18">
        <v>51.2654567051561</v>
      </c>
      <c r="G42" s="18">
        <f t="shared" si="0"/>
        <v>54.64032580187741</v>
      </c>
      <c r="H42" s="18">
        <f t="shared" si="1"/>
        <v>10.928065160375482</v>
      </c>
      <c r="I42" s="18">
        <f t="shared" si="2"/>
        <v>21.856130320750964</v>
      </c>
      <c r="J42" s="18">
        <f t="shared" si="3"/>
        <v>32.784195481126446</v>
      </c>
      <c r="K42" s="18">
        <f t="shared" si="4"/>
        <v>43.71226064150193</v>
      </c>
      <c r="L42" s="19">
        <f t="shared" si="5"/>
        <v>54.64032580187741</v>
      </c>
    </row>
    <row r="43" spans="2:12" ht="15.75">
      <c r="B43" s="1" t="s">
        <v>7</v>
      </c>
      <c r="C43" s="5" t="s">
        <v>34</v>
      </c>
      <c r="D43" s="18">
        <v>49.72470353222571</v>
      </c>
      <c r="E43" s="18">
        <v>49.973327049886834</v>
      </c>
      <c r="F43" s="18">
        <v>50.847860273259855</v>
      </c>
      <c r="G43" s="18">
        <f t="shared" si="0"/>
        <v>54.1952384748739</v>
      </c>
      <c r="H43" s="18">
        <f t="shared" si="1"/>
        <v>10.83904769497478</v>
      </c>
      <c r="I43" s="18">
        <f t="shared" si="2"/>
        <v>21.67809538994956</v>
      </c>
      <c r="J43" s="18">
        <f t="shared" si="3"/>
        <v>32.517143084924335</v>
      </c>
      <c r="K43" s="18">
        <f t="shared" si="4"/>
        <v>43.35619077989912</v>
      </c>
      <c r="L43" s="19">
        <f t="shared" si="5"/>
        <v>54.1952384748739</v>
      </c>
    </row>
    <row r="44" spans="2:12" ht="15.75">
      <c r="B44" s="1"/>
      <c r="C44" s="5" t="s">
        <v>35</v>
      </c>
      <c r="D44" s="18">
        <v>48.972438728409884</v>
      </c>
      <c r="E44" s="18">
        <v>49.217300922051926</v>
      </c>
      <c r="F44" s="18">
        <v>50.07860368818784</v>
      </c>
      <c r="G44" s="18">
        <f t="shared" si="0"/>
        <v>53.37534076723586</v>
      </c>
      <c r="H44" s="18">
        <f t="shared" si="1"/>
        <v>10.675068153447173</v>
      </c>
      <c r="I44" s="18">
        <f t="shared" si="2"/>
        <v>21.350136306894345</v>
      </c>
      <c r="J44" s="18">
        <f t="shared" si="3"/>
        <v>32.02520446034151</v>
      </c>
      <c r="K44" s="18">
        <f t="shared" si="4"/>
        <v>42.70027261378869</v>
      </c>
      <c r="L44" s="19">
        <f t="shared" si="5"/>
        <v>53.37534076723586</v>
      </c>
    </row>
    <row r="45" spans="2:12" ht="15.75">
      <c r="B45" s="1"/>
      <c r="C45" s="5" t="s">
        <v>36</v>
      </c>
      <c r="D45" s="18">
        <v>48.972438728409884</v>
      </c>
      <c r="E45" s="18">
        <v>49.217300922051926</v>
      </c>
      <c r="F45" s="18">
        <v>50.07860368818784</v>
      </c>
      <c r="G45" s="18">
        <f t="shared" si="0"/>
        <v>53.37534076723586</v>
      </c>
      <c r="H45" s="18">
        <f t="shared" si="1"/>
        <v>10.675068153447173</v>
      </c>
      <c r="I45" s="18">
        <f t="shared" si="2"/>
        <v>21.350136306894345</v>
      </c>
      <c r="J45" s="18">
        <f t="shared" si="3"/>
        <v>32.02520446034151</v>
      </c>
      <c r="K45" s="18">
        <f t="shared" si="4"/>
        <v>42.70027261378869</v>
      </c>
      <c r="L45" s="19">
        <f t="shared" si="5"/>
        <v>53.37534076723586</v>
      </c>
    </row>
    <row r="46" spans="2:12" ht="15.75">
      <c r="B46" s="1"/>
      <c r="C46" s="5" t="s">
        <v>37</v>
      </c>
      <c r="D46" s="18">
        <v>48.660786166829055</v>
      </c>
      <c r="E46" s="18">
        <v>48.90409009766319</v>
      </c>
      <c r="F46" s="18">
        <v>49.759911674372304</v>
      </c>
      <c r="G46" s="18">
        <f t="shared" si="0"/>
        <v>53.03566885978583</v>
      </c>
      <c r="H46" s="18">
        <f t="shared" si="1"/>
        <v>10.607133771957166</v>
      </c>
      <c r="I46" s="18">
        <f t="shared" si="2"/>
        <v>21.214267543914332</v>
      </c>
      <c r="J46" s="18">
        <f t="shared" si="3"/>
        <v>31.821401315871498</v>
      </c>
      <c r="K46" s="18">
        <f t="shared" si="4"/>
        <v>42.428535087828664</v>
      </c>
      <c r="L46" s="19">
        <f t="shared" si="5"/>
        <v>53.03566885978583</v>
      </c>
    </row>
    <row r="47" spans="2:12" ht="15.75">
      <c r="B47" s="1"/>
      <c r="C47" s="5"/>
      <c r="D47" s="18"/>
      <c r="E47" s="18"/>
      <c r="F47" s="18"/>
      <c r="G47" s="18"/>
      <c r="H47" s="18"/>
      <c r="I47" s="18"/>
      <c r="J47" s="18"/>
      <c r="K47" s="18"/>
      <c r="L47" s="19"/>
    </row>
    <row r="48" spans="2:12" ht="15.75">
      <c r="B48" s="1"/>
      <c r="C48" s="6" t="s">
        <v>38</v>
      </c>
      <c r="D48" s="18"/>
      <c r="E48" s="18"/>
      <c r="F48" s="18"/>
      <c r="G48" s="18"/>
      <c r="H48" s="18"/>
      <c r="I48" s="18"/>
      <c r="J48" s="18"/>
      <c r="K48" s="18"/>
      <c r="L48" s="19"/>
    </row>
    <row r="49" spans="2:12" ht="15.75">
      <c r="B49" s="1" t="s">
        <v>2</v>
      </c>
      <c r="C49" s="5" t="s">
        <v>39</v>
      </c>
      <c r="D49" s="18">
        <v>47.82254824257714</v>
      </c>
      <c r="E49" s="18">
        <v>48.06166098379002</v>
      </c>
      <c r="F49" s="18">
        <v>48.90274005100635</v>
      </c>
      <c r="G49" s="18">
        <f t="shared" si="0"/>
        <v>52.12206855698916</v>
      </c>
      <c r="H49" s="18">
        <f t="shared" si="1"/>
        <v>10.424413711397833</v>
      </c>
      <c r="I49" s="18">
        <f t="shared" si="2"/>
        <v>20.848827422795665</v>
      </c>
      <c r="J49" s="18">
        <f t="shared" si="3"/>
        <v>31.273241134193498</v>
      </c>
      <c r="K49" s="18">
        <f t="shared" si="4"/>
        <v>41.69765484559133</v>
      </c>
      <c r="L49" s="19">
        <f t="shared" si="5"/>
        <v>52.12206855698916</v>
      </c>
    </row>
    <row r="50" spans="2:12" ht="15.75">
      <c r="B50" s="1"/>
      <c r="C50" s="5" t="s">
        <v>40</v>
      </c>
      <c r="D50" s="18">
        <v>47.95150792323127</v>
      </c>
      <c r="E50" s="18">
        <v>48.19126546284742</v>
      </c>
      <c r="F50" s="18">
        <v>49.034612608447254</v>
      </c>
      <c r="G50" s="18">
        <f t="shared" si="0"/>
        <v>52.26262244972711</v>
      </c>
      <c r="H50" s="18">
        <f t="shared" si="1"/>
        <v>10.452524489945423</v>
      </c>
      <c r="I50" s="18">
        <f t="shared" si="2"/>
        <v>20.905048979890847</v>
      </c>
      <c r="J50" s="18">
        <f t="shared" si="3"/>
        <v>31.357573469836264</v>
      </c>
      <c r="K50" s="18">
        <f t="shared" si="4"/>
        <v>41.81009795978169</v>
      </c>
      <c r="L50" s="19">
        <f t="shared" si="5"/>
        <v>52.26262244972711</v>
      </c>
    </row>
    <row r="51" spans="2:12" ht="15.75">
      <c r="B51" s="1"/>
      <c r="C51" s="5" t="s">
        <v>41</v>
      </c>
      <c r="D51" s="18">
        <v>47.39268264039668</v>
      </c>
      <c r="E51" s="18">
        <v>47.629646053598655</v>
      </c>
      <c r="F51" s="18">
        <v>48.46316485953663</v>
      </c>
      <c r="G51" s="18">
        <f t="shared" si="0"/>
        <v>51.65355558119601</v>
      </c>
      <c r="H51" s="18">
        <f t="shared" si="1"/>
        <v>10.330711116239202</v>
      </c>
      <c r="I51" s="18">
        <f t="shared" si="2"/>
        <v>20.661422232478404</v>
      </c>
      <c r="J51" s="18">
        <f t="shared" si="3"/>
        <v>30.992133348717605</v>
      </c>
      <c r="K51" s="18">
        <f t="shared" si="4"/>
        <v>41.32284446495681</v>
      </c>
      <c r="L51" s="19">
        <f t="shared" si="5"/>
        <v>51.65355558119601</v>
      </c>
    </row>
    <row r="52" spans="2:12" ht="15.75">
      <c r="B52" s="1" t="s">
        <v>7</v>
      </c>
      <c r="C52" s="5" t="s">
        <v>42</v>
      </c>
      <c r="D52" s="18">
        <v>46.22129887445489</v>
      </c>
      <c r="E52" s="18">
        <v>46.45240536882716</v>
      </c>
      <c r="F52" s="18">
        <v>47.26532246278164</v>
      </c>
      <c r="G52" s="18">
        <f t="shared" si="0"/>
        <v>50.37685772215964</v>
      </c>
      <c r="H52" s="18">
        <f t="shared" si="1"/>
        <v>10.07537154443193</v>
      </c>
      <c r="I52" s="18">
        <f t="shared" si="2"/>
        <v>20.15074308886386</v>
      </c>
      <c r="J52" s="18">
        <f t="shared" si="3"/>
        <v>30.226114633295783</v>
      </c>
      <c r="K52" s="18">
        <f t="shared" si="4"/>
        <v>40.30148617772772</v>
      </c>
      <c r="L52" s="19">
        <f t="shared" si="5"/>
        <v>50.37685772215964</v>
      </c>
    </row>
    <row r="53" spans="2:12" ht="15.75">
      <c r="B53" s="1"/>
      <c r="C53" s="5" t="s">
        <v>43</v>
      </c>
      <c r="D53" s="18">
        <v>46.55444471614475</v>
      </c>
      <c r="E53" s="18">
        <v>46.78721693972547</v>
      </c>
      <c r="F53" s="18">
        <v>47.60599323617067</v>
      </c>
      <c r="G53" s="18">
        <f t="shared" si="0"/>
        <v>50.739955278399336</v>
      </c>
      <c r="H53" s="18">
        <f t="shared" si="1"/>
        <v>10.147991055679867</v>
      </c>
      <c r="I53" s="18">
        <f t="shared" si="2"/>
        <v>20.295982111359734</v>
      </c>
      <c r="J53" s="18">
        <f t="shared" si="3"/>
        <v>30.4439731670396</v>
      </c>
      <c r="K53" s="18">
        <f t="shared" si="4"/>
        <v>40.59196422271947</v>
      </c>
      <c r="L53" s="19">
        <f t="shared" si="5"/>
        <v>50.739955278399336</v>
      </c>
    </row>
    <row r="54" spans="2:12" ht="15.75">
      <c r="B54" s="1"/>
      <c r="C54" s="5" t="s">
        <v>44</v>
      </c>
      <c r="D54" s="18">
        <v>45.845166472546985</v>
      </c>
      <c r="E54" s="18">
        <v>46.074392304909715</v>
      </c>
      <c r="F54" s="18">
        <v>46.88069417024564</v>
      </c>
      <c r="G54" s="18">
        <f t="shared" si="0"/>
        <v>49.96690886834063</v>
      </c>
      <c r="H54" s="18">
        <f t="shared" si="1"/>
        <v>9.993381773668126</v>
      </c>
      <c r="I54" s="18">
        <f t="shared" si="2"/>
        <v>19.986763547336253</v>
      </c>
      <c r="J54" s="18">
        <f t="shared" si="3"/>
        <v>29.98014532100438</v>
      </c>
      <c r="K54" s="18">
        <f t="shared" si="4"/>
        <v>39.973527094672505</v>
      </c>
      <c r="L54" s="19">
        <f t="shared" si="5"/>
        <v>49.96690886834063</v>
      </c>
    </row>
    <row r="55" spans="2:12" ht="15.75">
      <c r="B55" s="1" t="s">
        <v>45</v>
      </c>
      <c r="C55" s="5" t="s">
        <v>46</v>
      </c>
      <c r="D55" s="18">
        <v>44.73826254693228</v>
      </c>
      <c r="E55" s="18">
        <v>44.96195385966694</v>
      </c>
      <c r="F55" s="18">
        <v>45.74878805221112</v>
      </c>
      <c r="G55" s="18">
        <f t="shared" si="0"/>
        <v>48.76048795567325</v>
      </c>
      <c r="H55" s="18">
        <f t="shared" si="1"/>
        <v>9.75209759113465</v>
      </c>
      <c r="I55" s="18">
        <f t="shared" si="2"/>
        <v>19.5041951822693</v>
      </c>
      <c r="J55" s="18">
        <f t="shared" si="3"/>
        <v>29.25629277340395</v>
      </c>
      <c r="K55" s="18">
        <f t="shared" si="4"/>
        <v>39.0083903645386</v>
      </c>
      <c r="L55" s="19">
        <f t="shared" si="5"/>
        <v>48.76048795567325</v>
      </c>
    </row>
    <row r="56" spans="2:12" ht="15.75">
      <c r="B56" s="1"/>
      <c r="C56" s="5" t="s">
        <v>47</v>
      </c>
      <c r="D56" s="18">
        <v>44.73826254693228</v>
      </c>
      <c r="E56" s="18">
        <v>44.96195385966694</v>
      </c>
      <c r="F56" s="18">
        <v>45.74878805221112</v>
      </c>
      <c r="G56" s="18">
        <f t="shared" si="0"/>
        <v>48.76048795567325</v>
      </c>
      <c r="H56" s="18">
        <f t="shared" si="1"/>
        <v>9.75209759113465</v>
      </c>
      <c r="I56" s="18">
        <f t="shared" si="2"/>
        <v>19.5041951822693</v>
      </c>
      <c r="J56" s="18">
        <f t="shared" si="3"/>
        <v>29.25629277340395</v>
      </c>
      <c r="K56" s="18">
        <f t="shared" si="4"/>
        <v>39.0083903645386</v>
      </c>
      <c r="L56" s="19">
        <f t="shared" si="5"/>
        <v>48.76048795567325</v>
      </c>
    </row>
    <row r="57" spans="2:12" ht="15.75">
      <c r="B57" s="1"/>
      <c r="C57" s="5" t="s">
        <v>48</v>
      </c>
      <c r="D57" s="18">
        <v>43.8462914224078</v>
      </c>
      <c r="E57" s="18">
        <v>44.06552287951984</v>
      </c>
      <c r="F57" s="18">
        <v>44.83666952991144</v>
      </c>
      <c r="G57" s="18">
        <f t="shared" si="0"/>
        <v>47.78832353090243</v>
      </c>
      <c r="H57" s="18">
        <f t="shared" si="1"/>
        <v>9.557664706180487</v>
      </c>
      <c r="I57" s="18">
        <f t="shared" si="2"/>
        <v>19.115329412360975</v>
      </c>
      <c r="J57" s="18">
        <f t="shared" si="3"/>
        <v>28.672994118541457</v>
      </c>
      <c r="K57" s="18">
        <f t="shared" si="4"/>
        <v>38.23065882472195</v>
      </c>
      <c r="L57" s="19">
        <f t="shared" si="5"/>
        <v>47.78832353090243</v>
      </c>
    </row>
    <row r="58" spans="2:12" ht="15.75">
      <c r="B58" s="1"/>
      <c r="C58" s="5" t="s">
        <v>49</v>
      </c>
      <c r="D58" s="18">
        <v>43.8462914224078</v>
      </c>
      <c r="E58" s="18">
        <v>44.06552287951984</v>
      </c>
      <c r="F58" s="18">
        <v>44.83666952991144</v>
      </c>
      <c r="G58" s="18">
        <f t="shared" si="0"/>
        <v>47.78832353090243</v>
      </c>
      <c r="H58" s="18">
        <f t="shared" si="1"/>
        <v>9.557664706180487</v>
      </c>
      <c r="I58" s="18">
        <f t="shared" si="2"/>
        <v>19.115329412360975</v>
      </c>
      <c r="J58" s="18">
        <f t="shared" si="3"/>
        <v>28.672994118541457</v>
      </c>
      <c r="K58" s="18">
        <f t="shared" si="4"/>
        <v>38.23065882472195</v>
      </c>
      <c r="L58" s="19">
        <f t="shared" si="5"/>
        <v>47.78832353090243</v>
      </c>
    </row>
    <row r="59" spans="2:12" ht="15.75">
      <c r="B59" s="1"/>
      <c r="C59" s="5" t="s">
        <v>50</v>
      </c>
      <c r="D59" s="18">
        <v>43.8462914224078</v>
      </c>
      <c r="E59" s="18">
        <v>44.06552287951984</v>
      </c>
      <c r="F59" s="18">
        <v>44.83666952991144</v>
      </c>
      <c r="G59" s="18">
        <f t="shared" si="0"/>
        <v>47.78832353090243</v>
      </c>
      <c r="H59" s="18">
        <f t="shared" si="1"/>
        <v>9.557664706180487</v>
      </c>
      <c r="I59" s="18">
        <f t="shared" si="2"/>
        <v>19.115329412360975</v>
      </c>
      <c r="J59" s="18">
        <f t="shared" si="3"/>
        <v>28.672994118541457</v>
      </c>
      <c r="K59" s="18">
        <f t="shared" si="4"/>
        <v>38.23065882472195</v>
      </c>
      <c r="L59" s="19">
        <f t="shared" si="5"/>
        <v>47.78832353090243</v>
      </c>
    </row>
    <row r="60" spans="2:12" ht="15.75">
      <c r="B60" s="1"/>
      <c r="C60" s="5" t="s">
        <v>51</v>
      </c>
      <c r="D60" s="18">
        <v>43.8462914224078</v>
      </c>
      <c r="E60" s="18">
        <v>44.06552287951984</v>
      </c>
      <c r="F60" s="18">
        <v>44.83666952991144</v>
      </c>
      <c r="G60" s="18">
        <f t="shared" si="0"/>
        <v>47.78832353090243</v>
      </c>
      <c r="H60" s="18">
        <f t="shared" si="1"/>
        <v>9.557664706180487</v>
      </c>
      <c r="I60" s="18">
        <f t="shared" si="2"/>
        <v>19.115329412360975</v>
      </c>
      <c r="J60" s="18">
        <f t="shared" si="3"/>
        <v>28.672994118541457</v>
      </c>
      <c r="K60" s="18">
        <f t="shared" si="4"/>
        <v>38.23065882472195</v>
      </c>
      <c r="L60" s="19">
        <f t="shared" si="5"/>
        <v>47.78832353090243</v>
      </c>
    </row>
    <row r="61" spans="2:12" ht="15.75">
      <c r="B61" s="1"/>
      <c r="C61" s="5"/>
      <c r="D61" s="18"/>
      <c r="E61" s="18"/>
      <c r="F61" s="18"/>
      <c r="G61" s="18"/>
      <c r="H61" s="18"/>
      <c r="I61" s="18"/>
      <c r="J61" s="18"/>
      <c r="K61" s="18"/>
      <c r="L61" s="19"/>
    </row>
    <row r="62" spans="2:12" ht="15.75">
      <c r="B62" s="1"/>
      <c r="C62" s="6" t="s">
        <v>52</v>
      </c>
      <c r="D62" s="18"/>
      <c r="E62" s="18"/>
      <c r="F62" s="18"/>
      <c r="G62" s="18"/>
      <c r="H62" s="18"/>
      <c r="I62" s="18"/>
      <c r="J62" s="18"/>
      <c r="K62" s="18"/>
      <c r="L62" s="19"/>
    </row>
    <row r="63" spans="2:12" ht="15.75">
      <c r="B63" s="1" t="s">
        <v>2</v>
      </c>
      <c r="C63" s="5" t="s">
        <v>53</v>
      </c>
      <c r="D63" s="18">
        <v>43.8462914224078</v>
      </c>
      <c r="E63" s="18">
        <v>44.06552287951984</v>
      </c>
      <c r="F63" s="18">
        <v>44.83666952991144</v>
      </c>
      <c r="G63" s="18">
        <f t="shared" si="0"/>
        <v>47.78832353090243</v>
      </c>
      <c r="H63" s="18">
        <f t="shared" si="1"/>
        <v>9.557664706180487</v>
      </c>
      <c r="I63" s="18">
        <f t="shared" si="2"/>
        <v>19.115329412360975</v>
      </c>
      <c r="J63" s="18">
        <f t="shared" si="3"/>
        <v>28.672994118541457</v>
      </c>
      <c r="K63" s="18">
        <f t="shared" si="4"/>
        <v>38.23065882472195</v>
      </c>
      <c r="L63" s="19">
        <f t="shared" si="5"/>
        <v>47.78832353090243</v>
      </c>
    </row>
    <row r="64" spans="2:12" ht="15.75">
      <c r="B64" s="1"/>
      <c r="C64" s="5" t="s">
        <v>54</v>
      </c>
      <c r="D64" s="18">
        <v>43.674345181535614</v>
      </c>
      <c r="E64" s="18">
        <v>43.89271690744329</v>
      </c>
      <c r="F64" s="18">
        <v>44.66083945332355</v>
      </c>
      <c r="G64" s="18">
        <f t="shared" si="0"/>
        <v>47.60091834058516</v>
      </c>
      <c r="H64" s="18">
        <f t="shared" si="1"/>
        <v>9.520183668117033</v>
      </c>
      <c r="I64" s="18">
        <f t="shared" si="2"/>
        <v>19.040367336234066</v>
      </c>
      <c r="J64" s="18">
        <f t="shared" si="3"/>
        <v>28.560551004351094</v>
      </c>
      <c r="K64" s="18">
        <f t="shared" si="4"/>
        <v>38.08073467246813</v>
      </c>
      <c r="L64" s="19">
        <f t="shared" si="5"/>
        <v>47.60091834058516</v>
      </c>
    </row>
    <row r="65" spans="2:12" ht="15.75">
      <c r="B65" s="1"/>
      <c r="C65" s="5" t="s">
        <v>55</v>
      </c>
      <c r="D65" s="18">
        <v>42.61042781613896</v>
      </c>
      <c r="E65" s="18">
        <v>42.823479955219646</v>
      </c>
      <c r="F65" s="18">
        <v>43.572890854436</v>
      </c>
      <c r="G65" s="18">
        <f t="shared" si="0"/>
        <v>46.44134872549709</v>
      </c>
      <c r="H65" s="18">
        <f t="shared" si="1"/>
        <v>9.288269745099418</v>
      </c>
      <c r="I65" s="18">
        <f t="shared" si="2"/>
        <v>18.576539490198837</v>
      </c>
      <c r="J65" s="18">
        <f t="shared" si="3"/>
        <v>27.864809235298257</v>
      </c>
      <c r="K65" s="18">
        <f t="shared" si="4"/>
        <v>37.15307898039767</v>
      </c>
      <c r="L65" s="19">
        <f t="shared" si="5"/>
        <v>46.44134872549709</v>
      </c>
    </row>
    <row r="66" spans="2:12" ht="16.5" thickBot="1">
      <c r="B66" s="1"/>
      <c r="C66" s="4"/>
      <c r="D66" s="20"/>
      <c r="E66" s="20"/>
      <c r="F66" s="20"/>
      <c r="G66" s="20"/>
      <c r="H66" s="20"/>
      <c r="I66" s="20"/>
      <c r="J66" s="20"/>
      <c r="K66" s="20"/>
      <c r="L66" s="21"/>
    </row>
  </sheetData>
  <sheetProtection/>
  <printOptions/>
  <pageMargins left="0.35" right="0.75" top="1.1" bottom="0.46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Camiña</dc:creator>
  <cp:keywords/>
  <dc:description/>
  <cp:lastModifiedBy>Simon</cp:lastModifiedBy>
  <cp:lastPrinted>2018-11-12T08:45:19Z</cp:lastPrinted>
  <dcterms:created xsi:type="dcterms:W3CDTF">2004-11-08T11:06:29Z</dcterms:created>
  <dcterms:modified xsi:type="dcterms:W3CDTF">2022-01-19T10:24:42Z</dcterms:modified>
  <cp:category/>
  <cp:version/>
  <cp:contentType/>
  <cp:contentStatus/>
</cp:coreProperties>
</file>